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H46" i="1" l="1"/>
  <c r="H42" i="1"/>
  <c r="G46" i="1"/>
  <c r="E46" i="1"/>
  <c r="H19" i="1"/>
  <c r="G19" i="1"/>
  <c r="E19" i="1"/>
  <c r="F46" i="1" l="1"/>
  <c r="D40" i="1"/>
  <c r="D39" i="1"/>
  <c r="D37" i="1"/>
  <c r="D36" i="1"/>
  <c r="D35" i="1"/>
  <c r="D34" i="1"/>
  <c r="D33" i="1"/>
  <c r="D18" i="1"/>
  <c r="E18" i="1"/>
  <c r="F18" i="1"/>
  <c r="G18" i="1"/>
  <c r="H18" i="1"/>
  <c r="D41" i="1" l="1"/>
  <c r="D46" i="1"/>
  <c r="H41" i="1" l="1"/>
  <c r="G41" i="1"/>
  <c r="D44" i="1" l="1"/>
  <c r="H25" i="1" l="1"/>
  <c r="G25" i="1"/>
  <c r="F25" i="1"/>
  <c r="E25" i="1"/>
  <c r="D25" i="1"/>
  <c r="E26" i="1" l="1"/>
  <c r="E44" i="1"/>
  <c r="F26" i="1"/>
  <c r="F44" i="1"/>
  <c r="G26" i="1"/>
  <c r="G44" i="1"/>
  <c r="H26" i="1"/>
  <c r="H44" i="1"/>
  <c r="D26" i="1"/>
</calcChain>
</file>

<file path=xl/sharedStrings.xml><?xml version="1.0" encoding="utf-8"?>
<sst xmlns="http://schemas.openxmlformats.org/spreadsheetml/2006/main" count="116" uniqueCount="81">
  <si>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</si>
  <si>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</si>
  <si>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</si>
  <si>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</si>
  <si>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</si>
  <si>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</si>
  <si>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tūkst. €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</si>
  <si>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</si>
  <si>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</si>
  <si>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</si>
  <si>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</si>
  <si>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</si>
  <si>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</si>
  <si>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</si>
  <si>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</si>
  <si>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</si>
  <si>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2.3.1.</t>
  </si>
  <si>
    <t>3.</t>
  </si>
  <si>
    <t>Bendrųjų poreikių investicijos</t>
  </si>
  <si>
    <t>3.1.</t>
  </si>
  <si>
    <t>Naujų šilumos vartotojų pajungimas</t>
  </si>
  <si>
    <t>3.2.</t>
  </si>
  <si>
    <t>Šilumos gamybos išlaidų mažinimo priemonių planas</t>
  </si>
  <si>
    <t>3.3.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</si>
  <si>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</si>
  <si>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</si>
  <si>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</si>
  <si>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</si>
  <si>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</si>
  <si>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</si>
  <si>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</si>
  <si>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</si>
  <si>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</si>
  <si>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Transporto priemonės, įrengimai ir kiti mechanizmai,</t>
  </si>
  <si>
    <t>įranga</t>
  </si>
  <si>
    <t xml:space="preserve">2019 m. </t>
  </si>
  <si>
    <t xml:space="preserve">2020 m. </t>
  </si>
  <si>
    <t xml:space="preserve">2021 m. </t>
  </si>
  <si>
    <t xml:space="preserve">2022 m. </t>
  </si>
  <si>
    <t>2.3.2.</t>
  </si>
  <si>
    <t>2.3.3.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</si>
  <si>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</si>
  <si>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</si>
  <si>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</si>
  <si>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</si>
  <si>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</si>
  <si>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</si>
  <si>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</si>
  <si>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</si>
  <si>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</si>
  <si>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koreguojami ir perderinami.</t>
  </si>
  <si>
    <t xml:space="preserve">              AB "PANEVĖŽIO ENERGIJA" 2019-2022 METŲ INVESTICIJŲ PLANAS ROKIŠKIO ŠILUMOS TINKLŲ RAJONE                                                                             </t>
  </si>
  <si>
    <t>Iš viso Rokiškio ŠTR:</t>
  </si>
  <si>
    <t>Duomenų nuotolinio nuskaitymo įranga atsiskaitomiesiems        apskaitos prietaisams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</si>
  <si>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</si>
  <si>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</si>
  <si>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</si>
  <si>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</si>
  <si>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Investicija derinama</t>
  </si>
  <si>
    <t>2019-2022 m. investicijos derinamos</t>
  </si>
  <si>
    <t>Rokiškio rajono savivaldybės tarybos</t>
  </si>
  <si>
    <t>priedas</t>
  </si>
  <si>
    <t>vietoje esamo 7 MW DKVR-10/13(GK-4)</t>
  </si>
  <si>
    <t>3.1.1.</t>
  </si>
  <si>
    <t>Naujų vartotojų pajungimas</t>
  </si>
  <si>
    <t>3.1.2.</t>
  </si>
  <si>
    <t>Šilumos tinklų statyba Rokiškyje</t>
  </si>
  <si>
    <t>Iš viso gamybai Rokiškio ŠTR:</t>
  </si>
  <si>
    <t>Iš to skaičiaus AB ,,Panevėžio energija" lėšos:</t>
  </si>
  <si>
    <t>Iš viso perdavimui Rokiškio  ŠTR:</t>
  </si>
  <si>
    <t>Projektavimas-konsultavimas</t>
  </si>
  <si>
    <t>Iš viso bendrųjų poreikių investicijos Rokiškio ŠTR:</t>
  </si>
  <si>
    <t xml:space="preserve">Iš to skaičiaus: </t>
  </si>
  <si>
    <t>AB ,,Panevėžio energija" lėšos:</t>
  </si>
  <si>
    <t xml:space="preserve">Pastaba: Negavus struktūrinių fondų paramos, investicijos atskiriems projektams nebus daromos arba daromos mažesne apimtimi. Priklausomai nuo būsimų struktūrinių fondų pardamos gavimo sąlygų,, investiciniai 2019-2022 metų planai gali būti iš esmės </t>
  </si>
  <si>
    <r>
      <rPr>
        <sz val="10"/>
        <rFont val="Calibri"/>
        <family val="2"/>
        <charset val="186"/>
      </rPr>
      <t>42 proc.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</si>
  <si>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58 proc. bendrovės lėšos</t>
  </si>
  <si>
    <t xml:space="preserve">50 proc. SF                          50 proc. bendrovės lėšos  </t>
  </si>
  <si>
    <t xml:space="preserve">50 proc. SF   </t>
  </si>
  <si>
    <t xml:space="preserve">50 proc. bendrovės lėšos  </t>
  </si>
  <si>
    <t>2019 m.birželio 28 d. sprendimo Nr. TS-153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</si>
</sst>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righ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1" fontId="4" fillId="4" borderId="4" xfId="0" applyNumberFormat="1" applyFont="1" applyFill="1" applyBorder="1" applyAlignment="1">
      <alignment horizontal="righ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righ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right" vertical="center" wrapText="1"/>
    </xf>
    <xf numFmtId="2" fontId="4" fillId="2" borderId="17" xfId="0" applyNumberFormat="1" applyFont="1" applyFill="1" applyBorder="1" applyAlignment="1">
      <alignment horizontal="right" vertical="center" wrapText="1"/>
    </xf>
    <xf numFmtId="16" fontId="3" fillId="0" borderId="3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right" vertical="center" wrapText="1"/>
    </xf>
    <xf numFmtId="0" fontId="9" fillId="0" borderId="37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8" fillId="0" borderId="4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16" fontId="3" fillId="0" borderId="29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right" vertical="center" wrapText="1"/>
    </xf>
    <xf numFmtId="0" fontId="9" fillId="0" borderId="5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16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1" fontId="3" fillId="0" borderId="31" xfId="0" applyNumberFormat="1" applyFont="1" applyFill="1" applyBorder="1" applyAlignment="1">
      <alignment horizontal="right" vertical="center" wrapText="1"/>
    </xf>
    <xf numFmtId="0" fontId="9" fillId="0" borderId="48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" fontId="3" fillId="0" borderId="19" xfId="0" applyNumberFormat="1" applyFont="1" applyFill="1" applyBorder="1" applyAlignment="1">
      <alignment horizontal="right" vertical="center" wrapText="1"/>
    </xf>
    <xf numFmtId="0" fontId="8" fillId="0" borderId="44" xfId="0" applyFont="1" applyBorder="1" applyAlignment="1">
      <alignment horizontal="left" vertical="center" wrapText="1"/>
    </xf>
    <xf numFmtId="16" fontId="3" fillId="0" borderId="18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righ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1" fontId="4" fillId="0" borderId="35" xfId="0" applyNumberFormat="1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workbookViewId="0">
      <selection activeCell="B9" sqref="B9"/>
    </sheetView>
  </sheetViews>
  <sheetFormatPr defaultRowHeight="15" outlineLevelRow="1" x14ac:dyDescent="0.25"/>
  <cols>
    <col min="1" max="1" width="6.7109375" style="1" customWidth="1"/>
    <col min="2" max="2" width="42.710937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9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1" spans="1:11" x14ac:dyDescent="0.25">
      <c r="A1" s="17"/>
      <c r="B1" s="17"/>
      <c r="C1" s="18"/>
      <c r="D1" s="17"/>
      <c r="E1" s="17"/>
      <c r="F1" s="17"/>
      <c r="G1" s="17"/>
      <c r="H1" s="17"/>
      <c r="I1" s="18"/>
      <c r="J1" s="17" t="s">
        <v>60</v>
      </c>
    </row>
    <row r="2" spans="1:11" x14ac:dyDescent="0.25">
      <c r="A2" s="17"/>
      <c r="B2" s="17"/>
      <c r="C2" s="18"/>
      <c r="D2" s="17"/>
      <c r="E2" s="17"/>
      <c r="F2" s="17"/>
      <c r="G2" s="17"/>
      <c r="H2" s="17"/>
      <c r="I2" s="18"/>
      <c r="J2" s="17" t="s">
        <v>80</v>
      </c>
    </row>
    <row r="3" spans="1:11" x14ac:dyDescent="0.25">
      <c r="A3" s="17"/>
      <c r="B3" s="17"/>
      <c r="C3" s="18"/>
      <c r="D3" s="17"/>
      <c r="E3" s="17"/>
      <c r="F3" s="17"/>
      <c r="G3" s="17"/>
      <c r="H3" s="17"/>
      <c r="I3" s="18"/>
      <c r="J3" s="17" t="s">
        <v>61</v>
      </c>
    </row>
    <row r="4" spans="1:11" ht="12.75" customHeight="1" x14ac:dyDescent="0.25">
      <c r="A4" s="17"/>
      <c r="B4" s="17"/>
      <c r="C4" s="18"/>
      <c r="D4" s="17"/>
      <c r="E4" s="17"/>
      <c r="F4" s="17"/>
      <c r="G4" s="17"/>
      <c r="H4" s="17"/>
      <c r="I4" s="18"/>
      <c r="J4" s="17"/>
    </row>
    <row r="5" spans="1:11" ht="15.75" x14ac:dyDescent="0.25">
      <c r="A5" s="19" t="s">
        <v>51</v>
      </c>
      <c r="B5" s="19"/>
      <c r="C5" s="19"/>
      <c r="D5" s="19"/>
      <c r="E5" s="19"/>
      <c r="F5" s="19"/>
      <c r="G5" s="19"/>
      <c r="H5" s="19"/>
      <c r="I5" s="19"/>
      <c r="J5" s="17"/>
    </row>
    <row r="6" spans="1:11" ht="12.75" customHeight="1" thickBot="1" x14ac:dyDescent="0.3">
      <c r="A6" s="17"/>
      <c r="B6" s="20"/>
      <c r="C6" s="20"/>
      <c r="D6" s="20"/>
      <c r="E6" s="20"/>
      <c r="F6" s="20"/>
      <c r="G6" s="20"/>
      <c r="H6" s="20"/>
      <c r="I6" s="20"/>
      <c r="J6" s="17"/>
    </row>
    <row r="7" spans="1:11" s="3" customFormat="1" ht="12.75" customHeight="1" x14ac:dyDescent="0.25">
      <c r="A7" s="21" t="s">
        <v>0</v>
      </c>
      <c r="B7" s="22" t="s">
        <v>1</v>
      </c>
      <c r="C7" s="22" t="s">
        <v>30</v>
      </c>
      <c r="D7" s="22" t="s">
        <v>2</v>
      </c>
      <c r="E7" s="22" t="s">
        <v>3</v>
      </c>
      <c r="F7" s="22" t="s">
        <v>3</v>
      </c>
      <c r="G7" s="22" t="s">
        <v>3</v>
      </c>
      <c r="H7" s="22" t="s">
        <v>3</v>
      </c>
      <c r="I7" s="22" t="s">
        <v>4</v>
      </c>
      <c r="J7" s="23" t="s">
        <v>57</v>
      </c>
    </row>
    <row r="8" spans="1:11" s="3" customFormat="1" ht="12.75" customHeight="1" x14ac:dyDescent="0.25">
      <c r="A8" s="24"/>
      <c r="B8" s="25"/>
      <c r="C8" s="26" t="s">
        <v>31</v>
      </c>
      <c r="D8" s="26" t="s">
        <v>5</v>
      </c>
      <c r="E8" s="26" t="s">
        <v>35</v>
      </c>
      <c r="F8" s="26" t="s">
        <v>36</v>
      </c>
      <c r="G8" s="26" t="s">
        <v>37</v>
      </c>
      <c r="H8" s="26" t="s">
        <v>38</v>
      </c>
      <c r="I8" s="26"/>
      <c r="J8" s="27"/>
    </row>
    <row r="9" spans="1:11" s="3" customFormat="1" ht="12.75" customHeight="1" thickBot="1" x14ac:dyDescent="0.3">
      <c r="A9" s="24"/>
      <c r="B9" s="28"/>
      <c r="C9" s="29"/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29"/>
      <c r="J9" s="30"/>
    </row>
    <row r="10" spans="1:11" s="3" customFormat="1" ht="12.75" customHeight="1" thickBot="1" x14ac:dyDescent="0.3">
      <c r="A10" s="31" t="s">
        <v>7</v>
      </c>
      <c r="B10" s="32" t="s">
        <v>8</v>
      </c>
      <c r="C10" s="32"/>
      <c r="D10" s="32"/>
      <c r="E10" s="33"/>
      <c r="F10" s="33"/>
      <c r="G10" s="33"/>
      <c r="H10" s="33"/>
      <c r="I10" s="34"/>
      <c r="J10" s="35"/>
    </row>
    <row r="11" spans="1:11" s="3" customFormat="1" ht="12.75" hidden="1" customHeight="1" x14ac:dyDescent="0.25">
      <c r="A11" s="36"/>
      <c r="B11" s="37" t="s">
        <v>9</v>
      </c>
      <c r="C11" s="38"/>
      <c r="D11" s="38"/>
      <c r="E11" s="38"/>
      <c r="F11" s="38"/>
      <c r="G11" s="38"/>
      <c r="H11" s="38"/>
      <c r="I11" s="39"/>
      <c r="J11" s="27"/>
    </row>
    <row r="12" spans="1:11" s="3" customFormat="1" ht="12.75" hidden="1" customHeight="1" x14ac:dyDescent="0.25">
      <c r="A12" s="40"/>
      <c r="B12" s="41"/>
      <c r="C12" s="42"/>
      <c r="D12" s="42"/>
      <c r="E12" s="42"/>
      <c r="F12" s="42"/>
      <c r="G12" s="42"/>
      <c r="H12" s="42"/>
      <c r="I12" s="43"/>
      <c r="J12" s="27"/>
    </row>
    <row r="13" spans="1:11" s="8" customFormat="1" ht="12.75" customHeight="1" outlineLevel="1" thickBot="1" x14ac:dyDescent="0.3">
      <c r="A13" s="44"/>
      <c r="B13" s="45" t="s">
        <v>13</v>
      </c>
      <c r="C13" s="46"/>
      <c r="D13" s="47"/>
      <c r="E13" s="47"/>
      <c r="F13" s="47"/>
      <c r="G13" s="47"/>
      <c r="H13" s="47"/>
      <c r="I13" s="48"/>
      <c r="J13" s="49"/>
    </row>
    <row r="14" spans="1:11" s="8" customFormat="1" ht="12.75" customHeight="1" outlineLevel="1" x14ac:dyDescent="0.25">
      <c r="A14" s="50" t="s">
        <v>10</v>
      </c>
      <c r="B14" s="51" t="s">
        <v>48</v>
      </c>
      <c r="C14" s="51" t="s">
        <v>11</v>
      </c>
      <c r="D14" s="52">
        <v>500</v>
      </c>
      <c r="E14" s="52">
        <v>0</v>
      </c>
      <c r="F14" s="52">
        <v>500</v>
      </c>
      <c r="G14" s="52">
        <v>0</v>
      </c>
      <c r="H14" s="52">
        <v>0</v>
      </c>
      <c r="I14" s="53" t="s">
        <v>55</v>
      </c>
      <c r="J14" s="27" t="s">
        <v>58</v>
      </c>
    </row>
    <row r="15" spans="1:11" s="8" customFormat="1" ht="12.75" customHeight="1" outlineLevel="1" x14ac:dyDescent="0.25">
      <c r="A15" s="54"/>
      <c r="B15" s="55"/>
      <c r="C15" s="55"/>
      <c r="D15" s="56"/>
      <c r="E15" s="56"/>
      <c r="F15" s="56"/>
      <c r="G15" s="56"/>
      <c r="H15" s="56"/>
      <c r="I15" s="57" t="s">
        <v>54</v>
      </c>
      <c r="J15" s="58"/>
    </row>
    <row r="16" spans="1:11" s="8" customFormat="1" ht="12.75" customHeight="1" outlineLevel="1" x14ac:dyDescent="0.25">
      <c r="A16" s="59" t="s">
        <v>12</v>
      </c>
      <c r="B16" s="60" t="s">
        <v>49</v>
      </c>
      <c r="C16" s="61" t="s">
        <v>75</v>
      </c>
      <c r="D16" s="62">
        <v>2520</v>
      </c>
      <c r="E16" s="62">
        <v>0</v>
      </c>
      <c r="F16" s="62">
        <v>2520</v>
      </c>
      <c r="G16" s="62">
        <v>0</v>
      </c>
      <c r="H16" s="62">
        <v>0</v>
      </c>
      <c r="I16" s="63" t="s">
        <v>56</v>
      </c>
      <c r="J16" s="27" t="s">
        <v>58</v>
      </c>
      <c r="K16" s="12"/>
    </row>
    <row r="17" spans="1:11" s="8" customFormat="1" ht="12.75" customHeight="1" outlineLevel="1" thickBot="1" x14ac:dyDescent="0.3">
      <c r="A17" s="59"/>
      <c r="B17" s="60"/>
      <c r="C17" s="61" t="s">
        <v>76</v>
      </c>
      <c r="D17" s="62"/>
      <c r="E17" s="62"/>
      <c r="F17" s="62"/>
      <c r="G17" s="62"/>
      <c r="H17" s="62"/>
      <c r="I17" s="63" t="s">
        <v>62</v>
      </c>
      <c r="J17" s="27"/>
    </row>
    <row r="18" spans="1:11" s="8" customFormat="1" ht="12.75" customHeight="1" outlineLevel="1" thickBot="1" x14ac:dyDescent="0.3">
      <c r="A18" s="64"/>
      <c r="B18" s="65" t="s">
        <v>67</v>
      </c>
      <c r="C18" s="46"/>
      <c r="D18" s="66">
        <f>SUM(D14:D17)</f>
        <v>3020</v>
      </c>
      <c r="E18" s="66">
        <f>SUM(E14:E17)</f>
        <v>0</v>
      </c>
      <c r="F18" s="66">
        <f>SUM(F14:F17)</f>
        <v>3020</v>
      </c>
      <c r="G18" s="66">
        <f>SUM(G14:G17)</f>
        <v>0</v>
      </c>
      <c r="H18" s="66">
        <f>SUM(H14:H17)</f>
        <v>0</v>
      </c>
      <c r="I18" s="48"/>
      <c r="J18" s="49"/>
    </row>
    <row r="19" spans="1:11" s="3" customFormat="1" ht="12.75" customHeight="1" thickBot="1" x14ac:dyDescent="0.3">
      <c r="A19" s="64"/>
      <c r="B19" s="67" t="s">
        <v>68</v>
      </c>
      <c r="C19" s="68"/>
      <c r="D19" s="69">
        <v>1962</v>
      </c>
      <c r="E19" s="69">
        <f>E14+E16/2</f>
        <v>0</v>
      </c>
      <c r="F19" s="69">
        <v>1962</v>
      </c>
      <c r="G19" s="69">
        <f>G14+G16/2</f>
        <v>0</v>
      </c>
      <c r="H19" s="69">
        <f>H14+H16/2</f>
        <v>0</v>
      </c>
      <c r="I19" s="70"/>
      <c r="J19" s="49"/>
    </row>
    <row r="20" spans="1:11" s="3" customFormat="1" ht="12.75" customHeight="1" thickBot="1" x14ac:dyDescent="0.3">
      <c r="A20" s="71" t="s">
        <v>14</v>
      </c>
      <c r="B20" s="33" t="s">
        <v>15</v>
      </c>
      <c r="C20" s="72"/>
      <c r="D20" s="73"/>
      <c r="E20" s="73"/>
      <c r="F20" s="73"/>
      <c r="G20" s="73"/>
      <c r="H20" s="73"/>
      <c r="I20" s="74"/>
      <c r="J20" s="35"/>
    </row>
    <row r="21" spans="1:11" s="4" customFormat="1" ht="12.75" customHeight="1" thickBot="1" x14ac:dyDescent="0.3">
      <c r="A21" s="75"/>
      <c r="B21" s="45" t="s">
        <v>13</v>
      </c>
      <c r="C21" s="76"/>
      <c r="D21" s="77"/>
      <c r="E21" s="78"/>
      <c r="F21" s="78"/>
      <c r="G21" s="78"/>
      <c r="H21" s="78"/>
      <c r="I21" s="48"/>
      <c r="J21" s="49"/>
    </row>
    <row r="22" spans="1:11" s="4" customFormat="1" ht="25.5" customHeight="1" x14ac:dyDescent="0.25">
      <c r="A22" s="79" t="s">
        <v>16</v>
      </c>
      <c r="B22" s="80" t="s">
        <v>41</v>
      </c>
      <c r="C22" s="81" t="s">
        <v>77</v>
      </c>
      <c r="D22" s="82">
        <v>2257</v>
      </c>
      <c r="E22" s="83">
        <v>2257</v>
      </c>
      <c r="F22" s="83">
        <v>0</v>
      </c>
      <c r="G22" s="83">
        <v>0</v>
      </c>
      <c r="H22" s="83">
        <v>0</v>
      </c>
      <c r="I22" s="84" t="s">
        <v>44</v>
      </c>
      <c r="J22" s="85" t="s">
        <v>58</v>
      </c>
    </row>
    <row r="23" spans="1:11" s="4" customFormat="1" ht="25.5" customHeight="1" x14ac:dyDescent="0.25">
      <c r="A23" s="86" t="s">
        <v>39</v>
      </c>
      <c r="B23" s="80" t="s">
        <v>42</v>
      </c>
      <c r="C23" s="81" t="s">
        <v>77</v>
      </c>
      <c r="D23" s="87">
        <v>212</v>
      </c>
      <c r="E23" s="62">
        <v>0</v>
      </c>
      <c r="F23" s="62">
        <v>212</v>
      </c>
      <c r="G23" s="62">
        <v>0</v>
      </c>
      <c r="H23" s="62">
        <v>0</v>
      </c>
      <c r="I23" s="84" t="s">
        <v>45</v>
      </c>
      <c r="J23" s="88" t="s">
        <v>58</v>
      </c>
    </row>
    <row r="24" spans="1:11" s="4" customFormat="1" ht="25.5" customHeight="1" thickBot="1" x14ac:dyDescent="0.3">
      <c r="A24" s="79" t="s">
        <v>40</v>
      </c>
      <c r="B24" s="80" t="s">
        <v>43</v>
      </c>
      <c r="C24" s="81" t="s">
        <v>77</v>
      </c>
      <c r="D24" s="82">
        <v>506</v>
      </c>
      <c r="E24" s="83">
        <v>0</v>
      </c>
      <c r="F24" s="83">
        <v>0</v>
      </c>
      <c r="G24" s="83">
        <v>506</v>
      </c>
      <c r="H24" s="83">
        <v>0</v>
      </c>
      <c r="I24" s="84" t="s">
        <v>46</v>
      </c>
      <c r="J24" s="89" t="s">
        <v>58</v>
      </c>
    </row>
    <row r="25" spans="1:11" s="4" customFormat="1" ht="12.75" customHeight="1" thickBot="1" x14ac:dyDescent="0.3">
      <c r="A25" s="64"/>
      <c r="B25" s="65" t="s">
        <v>69</v>
      </c>
      <c r="C25" s="76"/>
      <c r="D25" s="66">
        <f>SUM(D22:D24)</f>
        <v>2975</v>
      </c>
      <c r="E25" s="66">
        <f>SUM(E22:E24)</f>
        <v>2257</v>
      </c>
      <c r="F25" s="66">
        <f>SUM(F22:F24)</f>
        <v>212</v>
      </c>
      <c r="G25" s="66">
        <f>SUM(G22:G24)</f>
        <v>506</v>
      </c>
      <c r="H25" s="66">
        <f>SUM(H22:H24)</f>
        <v>0</v>
      </c>
      <c r="I25" s="48"/>
      <c r="J25" s="49"/>
    </row>
    <row r="26" spans="1:11" s="3" customFormat="1" ht="12.75" customHeight="1" thickBot="1" x14ac:dyDescent="0.3">
      <c r="A26" s="64"/>
      <c r="B26" s="46" t="s">
        <v>68</v>
      </c>
      <c r="C26" s="46"/>
      <c r="D26" s="90">
        <f>D25/2</f>
        <v>1487.5</v>
      </c>
      <c r="E26" s="90">
        <f>E25/2</f>
        <v>1128.5</v>
      </c>
      <c r="F26" s="90">
        <f>F25/2</f>
        <v>106</v>
      </c>
      <c r="G26" s="90">
        <f>G25/2</f>
        <v>253</v>
      </c>
      <c r="H26" s="90">
        <f>H25/2</f>
        <v>0</v>
      </c>
      <c r="I26" s="48"/>
      <c r="J26" s="49"/>
    </row>
    <row r="27" spans="1:11" s="3" customFormat="1" ht="12.75" customHeight="1" thickBot="1" x14ac:dyDescent="0.3">
      <c r="A27" s="71" t="s">
        <v>17</v>
      </c>
      <c r="B27" s="33" t="s">
        <v>18</v>
      </c>
      <c r="C27" s="91"/>
      <c r="D27" s="92"/>
      <c r="E27" s="93"/>
      <c r="F27" s="92"/>
      <c r="G27" s="92"/>
      <c r="H27" s="92"/>
      <c r="I27" s="74"/>
      <c r="J27" s="35"/>
      <c r="K27" s="15"/>
    </row>
    <row r="28" spans="1:11" s="8" customFormat="1" ht="12.75" customHeight="1" thickBot="1" x14ac:dyDescent="0.3">
      <c r="A28" s="75"/>
      <c r="B28" s="45" t="s">
        <v>13</v>
      </c>
      <c r="C28" s="76"/>
      <c r="D28" s="77"/>
      <c r="E28" s="78"/>
      <c r="F28" s="78"/>
      <c r="G28" s="78"/>
      <c r="H28" s="78"/>
      <c r="I28" s="48"/>
      <c r="J28" s="49"/>
      <c r="K28" s="16"/>
    </row>
    <row r="29" spans="1:11" s="5" customFormat="1" ht="12.75" customHeight="1" outlineLevel="1" x14ac:dyDescent="0.25">
      <c r="A29" s="94" t="s">
        <v>19</v>
      </c>
      <c r="B29" s="95" t="s">
        <v>20</v>
      </c>
      <c r="C29" s="96" t="s">
        <v>11</v>
      </c>
      <c r="D29" s="97">
        <v>140</v>
      </c>
      <c r="E29" s="98">
        <v>20</v>
      </c>
      <c r="F29" s="98">
        <v>85</v>
      </c>
      <c r="G29" s="98">
        <v>25</v>
      </c>
      <c r="H29" s="98">
        <v>10</v>
      </c>
      <c r="I29" s="99"/>
      <c r="J29" s="100" t="s">
        <v>59</v>
      </c>
    </row>
    <row r="30" spans="1:11" s="5" customFormat="1" ht="12.75" customHeight="1" outlineLevel="1" x14ac:dyDescent="0.25">
      <c r="A30" s="101" t="s">
        <v>63</v>
      </c>
      <c r="B30" s="102" t="s">
        <v>64</v>
      </c>
      <c r="C30" s="103" t="s">
        <v>11</v>
      </c>
      <c r="D30" s="104">
        <v>50</v>
      </c>
      <c r="E30" s="105">
        <v>10</v>
      </c>
      <c r="F30" s="105">
        <v>15</v>
      </c>
      <c r="G30" s="105">
        <v>15</v>
      </c>
      <c r="H30" s="105">
        <v>10</v>
      </c>
      <c r="I30" s="106"/>
      <c r="J30" s="107" t="s">
        <v>59</v>
      </c>
    </row>
    <row r="31" spans="1:11" s="5" customFormat="1" ht="12.75" customHeight="1" outlineLevel="1" x14ac:dyDescent="0.25">
      <c r="A31" s="108" t="s">
        <v>65</v>
      </c>
      <c r="B31" s="109" t="s">
        <v>66</v>
      </c>
      <c r="C31" s="110" t="s">
        <v>78</v>
      </c>
      <c r="D31" s="111">
        <v>90</v>
      </c>
      <c r="E31" s="112">
        <v>10</v>
      </c>
      <c r="F31" s="113">
        <v>70</v>
      </c>
      <c r="G31" s="112">
        <v>10</v>
      </c>
      <c r="H31" s="113">
        <v>0</v>
      </c>
      <c r="I31" s="114"/>
      <c r="J31" s="58" t="s">
        <v>59</v>
      </c>
    </row>
    <row r="32" spans="1:11" s="5" customFormat="1" ht="12.75" customHeight="1" outlineLevel="1" x14ac:dyDescent="0.25">
      <c r="A32" s="115"/>
      <c r="B32" s="116"/>
      <c r="C32" s="117" t="s">
        <v>79</v>
      </c>
      <c r="D32" s="118"/>
      <c r="E32" s="119"/>
      <c r="F32" s="120"/>
      <c r="G32" s="119"/>
      <c r="H32" s="120"/>
      <c r="I32" s="121"/>
      <c r="J32" s="122"/>
    </row>
    <row r="33" spans="1:12" s="6" customFormat="1" ht="12.75" customHeight="1" outlineLevel="1" x14ac:dyDescent="0.25">
      <c r="A33" s="123" t="s">
        <v>21</v>
      </c>
      <c r="B33" s="124" t="s">
        <v>22</v>
      </c>
      <c r="C33" s="125" t="s">
        <v>11</v>
      </c>
      <c r="D33" s="118">
        <f t="shared" ref="D33:D37" si="0">E33+F33+G33+H33</f>
        <v>75</v>
      </c>
      <c r="E33" s="56">
        <v>30</v>
      </c>
      <c r="F33" s="56">
        <v>15</v>
      </c>
      <c r="G33" s="56">
        <v>15</v>
      </c>
      <c r="H33" s="56">
        <v>15</v>
      </c>
      <c r="I33" s="126"/>
      <c r="J33" s="127" t="s">
        <v>59</v>
      </c>
      <c r="L33" s="11"/>
    </row>
    <row r="34" spans="1:12" s="5" customFormat="1" ht="12.75" customHeight="1" outlineLevel="1" x14ac:dyDescent="0.25">
      <c r="A34" s="128" t="s">
        <v>23</v>
      </c>
      <c r="B34" s="129" t="s">
        <v>70</v>
      </c>
      <c r="C34" s="130" t="s">
        <v>11</v>
      </c>
      <c r="D34" s="131">
        <f t="shared" si="0"/>
        <v>14</v>
      </c>
      <c r="E34" s="82">
        <v>10</v>
      </c>
      <c r="F34" s="82">
        <v>3</v>
      </c>
      <c r="G34" s="82">
        <v>0</v>
      </c>
      <c r="H34" s="82">
        <v>1</v>
      </c>
      <c r="I34" s="132"/>
      <c r="J34" s="107" t="s">
        <v>59</v>
      </c>
    </row>
    <row r="35" spans="1:12" s="6" customFormat="1" ht="12.75" customHeight="1" outlineLevel="1" x14ac:dyDescent="0.25">
      <c r="A35" s="133" t="s">
        <v>24</v>
      </c>
      <c r="B35" s="80" t="s">
        <v>25</v>
      </c>
      <c r="C35" s="81" t="s">
        <v>11</v>
      </c>
      <c r="D35" s="104">
        <f t="shared" si="0"/>
        <v>4</v>
      </c>
      <c r="E35" s="82">
        <v>1</v>
      </c>
      <c r="F35" s="82">
        <v>1</v>
      </c>
      <c r="G35" s="82">
        <v>1</v>
      </c>
      <c r="H35" s="82">
        <v>1</v>
      </c>
      <c r="I35" s="134"/>
      <c r="J35" s="88" t="s">
        <v>59</v>
      </c>
    </row>
    <row r="36" spans="1:12" s="5" customFormat="1" ht="12.75" customHeight="1" outlineLevel="1" x14ac:dyDescent="0.25">
      <c r="A36" s="128" t="s">
        <v>26</v>
      </c>
      <c r="B36" s="129" t="s">
        <v>27</v>
      </c>
      <c r="C36" s="130" t="s">
        <v>11</v>
      </c>
      <c r="D36" s="131">
        <f t="shared" si="0"/>
        <v>22</v>
      </c>
      <c r="E36" s="135">
        <v>5</v>
      </c>
      <c r="F36" s="135">
        <v>5</v>
      </c>
      <c r="G36" s="135">
        <v>6</v>
      </c>
      <c r="H36" s="135">
        <v>6</v>
      </c>
      <c r="I36" s="132"/>
      <c r="J36" s="107" t="s">
        <v>59</v>
      </c>
    </row>
    <row r="37" spans="1:12" s="5" customFormat="1" ht="12.75" customHeight="1" outlineLevel="1" x14ac:dyDescent="0.25">
      <c r="A37" s="136" t="s">
        <v>28</v>
      </c>
      <c r="B37" s="137" t="s">
        <v>33</v>
      </c>
      <c r="C37" s="138" t="s">
        <v>11</v>
      </c>
      <c r="D37" s="111">
        <f t="shared" si="0"/>
        <v>82</v>
      </c>
      <c r="E37" s="111">
        <v>77</v>
      </c>
      <c r="F37" s="111">
        <v>2</v>
      </c>
      <c r="G37" s="111">
        <v>1</v>
      </c>
      <c r="H37" s="111">
        <v>2</v>
      </c>
      <c r="I37" s="139"/>
      <c r="J37" s="27" t="s">
        <v>59</v>
      </c>
    </row>
    <row r="38" spans="1:12" s="5" customFormat="1" ht="12.75" customHeight="1" outlineLevel="1" x14ac:dyDescent="0.25">
      <c r="A38" s="123"/>
      <c r="B38" s="124" t="s">
        <v>34</v>
      </c>
      <c r="C38" s="125"/>
      <c r="D38" s="118"/>
      <c r="E38" s="118"/>
      <c r="F38" s="118"/>
      <c r="G38" s="118"/>
      <c r="H38" s="118"/>
      <c r="I38" s="126"/>
      <c r="J38" s="58"/>
    </row>
    <row r="39" spans="1:12" s="5" customFormat="1" ht="12.75" customHeight="1" outlineLevel="1" x14ac:dyDescent="0.25">
      <c r="A39" s="140" t="s">
        <v>32</v>
      </c>
      <c r="B39" s="137" t="s">
        <v>29</v>
      </c>
      <c r="C39" s="138" t="s">
        <v>11</v>
      </c>
      <c r="D39" s="131">
        <f>E39+F39+G39+H39</f>
        <v>4</v>
      </c>
      <c r="E39" s="111">
        <v>1</v>
      </c>
      <c r="F39" s="111">
        <v>1</v>
      </c>
      <c r="G39" s="111">
        <v>1</v>
      </c>
      <c r="H39" s="111">
        <v>1</v>
      </c>
      <c r="I39" s="139"/>
      <c r="J39" s="107" t="s">
        <v>59</v>
      </c>
    </row>
    <row r="40" spans="1:12" s="5" customFormat="1" ht="27" customHeight="1" outlineLevel="1" thickBot="1" x14ac:dyDescent="0.3">
      <c r="A40" s="141" t="s">
        <v>47</v>
      </c>
      <c r="B40" s="142" t="s">
        <v>53</v>
      </c>
      <c r="C40" s="143" t="s">
        <v>11</v>
      </c>
      <c r="D40" s="144">
        <f>E40+F40+G40+H40</f>
        <v>66</v>
      </c>
      <c r="E40" s="145">
        <v>30</v>
      </c>
      <c r="F40" s="145">
        <v>30</v>
      </c>
      <c r="G40" s="145">
        <v>6</v>
      </c>
      <c r="H40" s="145">
        <v>0</v>
      </c>
      <c r="I40" s="146"/>
      <c r="J40" s="27" t="s">
        <v>59</v>
      </c>
    </row>
    <row r="41" spans="1:12" s="3" customFormat="1" ht="12.75" customHeight="1" thickBot="1" x14ac:dyDescent="0.3">
      <c r="A41" s="64"/>
      <c r="B41" s="65" t="s">
        <v>71</v>
      </c>
      <c r="C41" s="76"/>
      <c r="D41" s="90">
        <f>SUM(D29+D34+D35+D36+D37+D33+D39+D40)</f>
        <v>407</v>
      </c>
      <c r="E41" s="90">
        <f>SUM(E29+E34+E35+E36+E37+E33+E39+E40)</f>
        <v>174</v>
      </c>
      <c r="F41" s="90">
        <f>SUM(F29+F34+F35+F36+F37+F33+F39+F40)</f>
        <v>142</v>
      </c>
      <c r="G41" s="90">
        <f>SUM(G29+G34+G35+G36+G37+G33+G39+G40)</f>
        <v>55</v>
      </c>
      <c r="H41" s="90">
        <f>SUM(H29+H34+H35+H36+H37+H33+H39+H40)</f>
        <v>36</v>
      </c>
      <c r="I41" s="48"/>
      <c r="J41" s="49"/>
    </row>
    <row r="42" spans="1:12" s="8" customFormat="1" ht="12.75" customHeight="1" thickBot="1" x14ac:dyDescent="0.3">
      <c r="A42" s="75"/>
      <c r="B42" s="46" t="s">
        <v>68</v>
      </c>
      <c r="C42" s="76"/>
      <c r="D42" s="90">
        <v>362</v>
      </c>
      <c r="E42" s="90">
        <v>169</v>
      </c>
      <c r="F42" s="90">
        <v>107</v>
      </c>
      <c r="G42" s="90">
        <v>50</v>
      </c>
      <c r="H42" s="90">
        <f>H29+H33+H34+H35+H36+H37+H39+H40</f>
        <v>36</v>
      </c>
      <c r="I42" s="48"/>
      <c r="J42" s="49"/>
    </row>
    <row r="43" spans="1:12" s="8" customFormat="1" ht="12.75" customHeight="1" thickBot="1" x14ac:dyDescent="0.3">
      <c r="A43" s="75"/>
      <c r="B43" s="45"/>
      <c r="C43" s="76"/>
      <c r="D43" s="90"/>
      <c r="E43" s="90"/>
      <c r="F43" s="90"/>
      <c r="G43" s="90"/>
      <c r="H43" s="90"/>
      <c r="I43" s="48"/>
      <c r="J43" s="49"/>
    </row>
    <row r="44" spans="1:12" s="3" customFormat="1" ht="13.5" customHeight="1" thickBot="1" x14ac:dyDescent="0.3">
      <c r="A44" s="75"/>
      <c r="B44" s="65" t="s">
        <v>52</v>
      </c>
      <c r="C44" s="147"/>
      <c r="D44" s="90">
        <f>D18+D25+D41</f>
        <v>6402</v>
      </c>
      <c r="E44" s="90">
        <f>E18+E25+E41</f>
        <v>2431</v>
      </c>
      <c r="F44" s="90">
        <f>F18+F25+F41</f>
        <v>3374</v>
      </c>
      <c r="G44" s="90">
        <f>G18+G25+G41</f>
        <v>561</v>
      </c>
      <c r="H44" s="90">
        <f>H18+H25+H41</f>
        <v>36</v>
      </c>
      <c r="I44" s="48"/>
      <c r="J44" s="49"/>
    </row>
    <row r="45" spans="1:12" s="7" customFormat="1" ht="12.75" customHeight="1" thickBot="1" x14ac:dyDescent="0.3">
      <c r="A45" s="75"/>
      <c r="B45" s="46" t="s">
        <v>72</v>
      </c>
      <c r="C45" s="147"/>
      <c r="D45" s="90"/>
      <c r="E45" s="90"/>
      <c r="F45" s="90"/>
      <c r="G45" s="90"/>
      <c r="H45" s="90"/>
      <c r="I45" s="48"/>
      <c r="J45" s="49"/>
    </row>
    <row r="46" spans="1:12" ht="12.75" customHeight="1" thickBot="1" x14ac:dyDescent="0.3">
      <c r="A46" s="148"/>
      <c r="B46" s="46" t="s">
        <v>73</v>
      </c>
      <c r="C46" s="46"/>
      <c r="D46" s="90">
        <f>D19+D26+D42</f>
        <v>3811.5</v>
      </c>
      <c r="E46" s="90">
        <f>E19+E26+E42</f>
        <v>1297.5</v>
      </c>
      <c r="F46" s="90">
        <f>F19+F26+F42</f>
        <v>2175</v>
      </c>
      <c r="G46" s="90">
        <f>G19+G26+G42</f>
        <v>303</v>
      </c>
      <c r="H46" s="90">
        <f>H19+H26+H42</f>
        <v>36</v>
      </c>
      <c r="I46" s="149"/>
      <c r="J46" s="49"/>
    </row>
    <row r="47" spans="1:12" s="9" customFormat="1" ht="12.75" customHeight="1" x14ac:dyDescent="0.25">
      <c r="A47" s="150"/>
      <c r="B47" s="151"/>
      <c r="C47" s="152"/>
      <c r="D47" s="153"/>
      <c r="E47" s="153"/>
      <c r="F47" s="153"/>
      <c r="G47" s="153"/>
      <c r="H47" s="153"/>
      <c r="I47" s="154"/>
      <c r="J47" s="155"/>
    </row>
    <row r="48" spans="1:12" s="3" customFormat="1" ht="15" customHeight="1" x14ac:dyDescent="0.25">
      <c r="A48" s="156" t="s">
        <v>74</v>
      </c>
      <c r="B48" s="156"/>
      <c r="C48" s="156"/>
      <c r="D48" s="156"/>
      <c r="E48" s="156"/>
      <c r="F48" s="156"/>
      <c r="G48" s="156"/>
      <c r="H48" s="156"/>
      <c r="I48" s="156"/>
      <c r="J48" s="156"/>
    </row>
    <row r="49" spans="1:10" ht="15" customHeight="1" x14ac:dyDescent="0.25">
      <c r="A49" s="157" t="s">
        <v>50</v>
      </c>
      <c r="B49" s="157"/>
      <c r="C49" s="18"/>
      <c r="D49" s="158"/>
      <c r="E49" s="17"/>
      <c r="F49" s="17"/>
      <c r="G49" s="159"/>
      <c r="H49" s="17"/>
      <c r="I49" s="18"/>
      <c r="J49" s="17"/>
    </row>
    <row r="50" spans="1:10" x14ac:dyDescent="0.25">
      <c r="D50" s="13"/>
      <c r="E50" s="14"/>
      <c r="F50" s="14"/>
      <c r="G50" s="14"/>
      <c r="H50" s="14"/>
    </row>
    <row r="51" spans="1:10" x14ac:dyDescent="0.25">
      <c r="B51" s="10"/>
      <c r="D51" s="14"/>
      <c r="E51" s="14"/>
      <c r="F51" s="14"/>
      <c r="G51" s="14"/>
      <c r="H51" s="14"/>
    </row>
    <row r="52" spans="1:10" x14ac:dyDescent="0.25">
      <c r="D52" s="14"/>
      <c r="E52" s="14"/>
      <c r="F52" s="14"/>
      <c r="G52" s="14"/>
      <c r="H52" s="14"/>
    </row>
    <row r="53" spans="1:10" x14ac:dyDescent="0.25">
      <c r="D53" s="14"/>
      <c r="E53" s="14"/>
      <c r="F53" s="14"/>
      <c r="G53" s="14"/>
      <c r="H53" s="14"/>
    </row>
    <row r="54" spans="1:10" x14ac:dyDescent="0.25">
      <c r="D54" s="14"/>
      <c r="E54" s="14"/>
      <c r="F54" s="14"/>
      <c r="G54" s="14"/>
      <c r="H54" s="14"/>
    </row>
    <row r="55" spans="1:10" x14ac:dyDescent="0.25">
      <c r="D55" s="14"/>
      <c r="E55" s="14"/>
      <c r="F55" s="14"/>
      <c r="G55" s="14"/>
      <c r="H55" s="14"/>
    </row>
  </sheetData>
  <mergeCells count="3">
    <mergeCell ref="A5:I5"/>
    <mergeCell ref="A49:B49"/>
    <mergeCell ref="A48:J48"/>
  </mergeCells>
  <pageMargins left="1.0629921259842521" right="0.43307086614173229" top="0.86614173228346458" bottom="0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Giedrė Kunigelienė</cp:lastModifiedBy>
  <cp:lastPrinted>2019-07-01T07:12:44Z</cp:lastPrinted>
  <dcterms:created xsi:type="dcterms:W3CDTF">2016-07-28T06:13:15Z</dcterms:created>
  <dcterms:modified xsi:type="dcterms:W3CDTF">2019-07-01T10:18:54Z</dcterms:modified>
</cp:coreProperties>
</file>