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 activeTab="4"/>
  </bookViews>
  <sheets>
    <sheet name="1 priedas" sheetId="1" r:id="rId1"/>
    <sheet name="2 priedas" sheetId="2" r:id="rId2"/>
    <sheet name="3 priedas" sheetId="3" r:id="rId3"/>
    <sheet name="4 priedas" sheetId="4" r:id="rId4"/>
    <sheet name="5 priedas" sheetId="5" r:id="rId5"/>
  </sheets>
  <calcPr calcId="145621"/>
</workbook>
</file>

<file path=xl/calcChain.xml><?xml version="1.0" encoding="utf-8"?>
<calcChain xmlns="http://schemas.openxmlformats.org/spreadsheetml/2006/main">
  <c r="D53" i="2" l="1"/>
  <c r="K15" i="3" l="1"/>
  <c r="J15" i="3"/>
  <c r="H8" i="5" l="1"/>
  <c r="I8" i="5"/>
  <c r="E20" i="4" l="1"/>
  <c r="D6" i="3"/>
  <c r="F20" i="4" l="1"/>
  <c r="F53" i="2"/>
  <c r="E53" i="2"/>
  <c r="D14" i="1" l="1"/>
  <c r="K18" i="1" l="1"/>
  <c r="J18" i="1"/>
</calcChain>
</file>

<file path=xl/sharedStrings.xml><?xml version="1.0" encoding="utf-8"?>
<sst xmlns="http://schemas.openxmlformats.org/spreadsheetml/2006/main" count="395" uniqueCount="210">
  <si>
    <t>Bendra įsigijimo balansinė vertė,
 Eur</t>
  </si>
  <si>
    <t>Bendra likutinė vertė, 
Eur</t>
  </si>
  <si>
    <t>Turto registravimo grupė</t>
  </si>
  <si>
    <t>Turto finansavimo šaltinis</t>
  </si>
  <si>
    <t>Unikalus Nr.</t>
  </si>
  <si>
    <t>Žymėjimas plane</t>
  </si>
  <si>
    <t>Nekilnojamo turto  pavadinimas</t>
  </si>
  <si>
    <t>7398-8012-8014</t>
  </si>
  <si>
    <t>Pastatas-ambulatorija</t>
  </si>
  <si>
    <t>7395-5000-7015</t>
  </si>
  <si>
    <t>1D1p</t>
  </si>
  <si>
    <t>Nekilnojamo turto adresas</t>
  </si>
  <si>
    <t>Liepų g. 4, Jūžintai, Rokiškio r. sav.</t>
  </si>
  <si>
    <t>Bendras  turto plotas, kv. m</t>
  </si>
  <si>
    <t>Perduo-
damo turto plotas, kv. m</t>
  </si>
  <si>
    <t>Stoties g. 2, Obeliai, Rokiškio r. sav.</t>
  </si>
  <si>
    <t>Pastatas-sandėlis</t>
  </si>
  <si>
    <t>7395-5000-7037</t>
  </si>
  <si>
    <t>2I1p</t>
  </si>
  <si>
    <t>Negyvenamoji patalpa-poliklinika</t>
  </si>
  <si>
    <t>Taikos g. 3-1, Juodupė, Rokiškio r. sav.</t>
  </si>
  <si>
    <t>4400-2133-8990:2365</t>
  </si>
  <si>
    <t>Taikos g. 15A-4, Juodupė, Rokiškio r. sav.</t>
  </si>
  <si>
    <t>Negyvenamoji patalpa-garažas (boksas) Nr. 4</t>
  </si>
  <si>
    <t>7399-2014-9013:0004</t>
  </si>
  <si>
    <t>Negyvenamoji patalpa-ambulatorija</t>
  </si>
  <si>
    <t>Kamajų g. 16-5, Panemunėlio glž. st., Panemunėlio sen., Rokiškio r. sav.</t>
  </si>
  <si>
    <t>7398-6014-4014:0005</t>
  </si>
  <si>
    <t>5D2p</t>
  </si>
  <si>
    <t>Pastatas-garažas</t>
  </si>
  <si>
    <t>Kamajų g. 16, Panemunėlio glž. st., Panemunėlio sen., Rokiškio r. sav.</t>
  </si>
  <si>
    <t>7398-6014-4028</t>
  </si>
  <si>
    <t>2G1p</t>
  </si>
  <si>
    <t>Ateities g. 3, Laibgalių k., Jūžintų sen., Rokiškio r. sav.</t>
  </si>
  <si>
    <t>4400-0305-4975</t>
  </si>
  <si>
    <t>Juodupės g. 1C, Rokiškis</t>
  </si>
  <si>
    <t>4400-1815-8780</t>
  </si>
  <si>
    <t>Juodupės g. 1A, Rokiškis</t>
  </si>
  <si>
    <t>7398-4000-6013</t>
  </si>
  <si>
    <t>Iš viso</t>
  </si>
  <si>
    <t>Eil. Nr.</t>
  </si>
  <si>
    <t>Per-duo-
damo turto užsta-tytas plotas, 
kv. m</t>
  </si>
  <si>
    <t>Ben-dras užsta-tytas turto plotas, kv. m</t>
  </si>
  <si>
    <t>Pastatas-ligoninė</t>
  </si>
  <si>
    <t>Puodžialaukės g. 1B, Pandėlys</t>
  </si>
  <si>
    <t>7395-4001-3018</t>
  </si>
  <si>
    <t>7395-4001-3029</t>
  </si>
  <si>
    <t xml:space="preserve">2I1p  </t>
  </si>
  <si>
    <t>Puodžialaukės g. 1B, Pandėlys, Rokiškio r. sav.</t>
  </si>
  <si>
    <t>V. Lašo g. 3, Rokiškis</t>
  </si>
  <si>
    <t>7398-8030-2018</t>
  </si>
  <si>
    <t>1D5p</t>
  </si>
  <si>
    <t>7398-8030-2029</t>
  </si>
  <si>
    <t>2F1p</t>
  </si>
  <si>
    <t>7398-8030-2034</t>
  </si>
  <si>
    <t>3I1m</t>
  </si>
  <si>
    <t>Kiti inžineriniai statiniai-kiemo statiniai (kiemo aikštelė, kiemo aptvėrimas)</t>
  </si>
  <si>
    <t>7398-8030-2048</t>
  </si>
  <si>
    <t>Vytauto g. 33, Rokiškis</t>
  </si>
  <si>
    <t>7393-2002-1069</t>
  </si>
  <si>
    <t>7393-2002-1070</t>
  </si>
  <si>
    <t>6G1p</t>
  </si>
  <si>
    <t>7G1p</t>
  </si>
  <si>
    <t>4400-0109-9574</t>
  </si>
  <si>
    <t>22H1p</t>
  </si>
  <si>
    <t>Pastatas-deguonies sandėlis</t>
  </si>
  <si>
    <t>Pastatas-stalių dirbtuvės</t>
  </si>
  <si>
    <t>Pastatas-morgas</t>
  </si>
  <si>
    <t>Pastatas-psichiatrijos centras</t>
  </si>
  <si>
    <t>7393-2002-1025</t>
  </si>
  <si>
    <t>2D1p</t>
  </si>
  <si>
    <t>Ilgalaikio turto  pavadinimas</t>
  </si>
  <si>
    <t>Kiekis, vnt.</t>
  </si>
  <si>
    <t>Vytauto g. 35B, Rokiškis</t>
  </si>
  <si>
    <t>Turto registra-
vimo grupė</t>
  </si>
  <si>
    <t>I aukštas (1-12, 1-13, 1-14, 1-65, 1-66, 1-67, 18) 
II aukštas (1-26 iki 1-50)</t>
  </si>
  <si>
    <t>-</t>
  </si>
  <si>
    <t>1G1p (pažymėta patalpa: 1-4)</t>
  </si>
  <si>
    <t>1C2p (pažymėtos patalpos: 1-18 iki 1-30)</t>
  </si>
  <si>
    <t>1D2p (patalpos pažymėtos: 5-1 iki 5-11)</t>
  </si>
  <si>
    <t>1G1p (pažymėtos patalpos:1-1 iki1-9)</t>
  </si>
  <si>
    <t>1D2p (patalpos pažymėtos:nuo R1 ik R-7, nuo 1-1 iki 1-11, nuo 1-15 iki 1-17, 19, 20, 22, 23, 1-25, 1-51 iki 1-53)</t>
  </si>
  <si>
    <t>ROKIŠKIO RAJONO SAVIVALDYBĖS NEKILNOJAMO TURTO PERDUODAMO  ROKIŠKIO  RAJONO PIRMINĖS ASMENS SVEIKATOS PRIEŽIŪROS CENTRUI VALDYTI, NAUDOTI IR DISPONUOTI JUO PATIKĖJIMO TEISE, SĄRAŠAS</t>
  </si>
  <si>
    <t>ROKIŠKIO RAJONO SAVIVALDYBĖS NEKILNOJAMO TURTO PERDUODAMO ROKIŠKIO RAJONO LIGONINEI VALDYTI, NAUDOTI IR DISPONUOTI JUO PATIKĖJIMO TEISE, SĄRAŠAS</t>
  </si>
  <si>
    <t>ROKIŠKIO RAJONO SAVIVALDYBĖS NEKILNOJAMO TURTO PERDUODAMO  ROKIŠKIO PSICHIKOS SVEIKATOS CENTRUI VALDYTI, NAUDOTI IR DISPONUOTI JUO PATIKĖJIMO TEISE, SĄRAŠAS</t>
  </si>
  <si>
    <t>Turto inventorinis Nr.</t>
  </si>
  <si>
    <t>Operacinis stalas</t>
  </si>
  <si>
    <t>W1277860</t>
  </si>
  <si>
    <t>Šviestuvas 4 refleksų „PER-5“</t>
  </si>
  <si>
    <t>Atsiurbėjas „Medela Median“</t>
  </si>
  <si>
    <t>W1290400</t>
  </si>
  <si>
    <t>Infuzinis siurblys</t>
  </si>
  <si>
    <t>W1290550</t>
  </si>
  <si>
    <t>Sistema „CPAP“-naujagimiams ir kūdikiams</t>
  </si>
  <si>
    <t>W1290600</t>
  </si>
  <si>
    <t>Ultragarsinis inhaliatorius „Nebutur-310ō</t>
  </si>
  <si>
    <t>W1290670</t>
  </si>
  <si>
    <t>Telefonas „Panasonic“</t>
  </si>
  <si>
    <t>W1233830</t>
  </si>
  <si>
    <t>Skaitmeninis stacionarus diagnostinis konvencinis rentgenografinis aparatas „Radspeed“</t>
  </si>
  <si>
    <t>Skaitiklis šilumos apskaitai „EPD-10“</t>
  </si>
  <si>
    <t>Stalas operacinis importinis</t>
  </si>
  <si>
    <t>Turbina su mikrovarikliu ir lempa</t>
  </si>
  <si>
    <t>Ginekologinis stalas</t>
  </si>
  <si>
    <t>Hematologinis analizatorius „QBC Autoread Plus“</t>
  </si>
  <si>
    <t>ROK0016</t>
  </si>
  <si>
    <t>Hematologinis analizatorius „QBC ABX Microc 60“</t>
  </si>
  <si>
    <t>ROK0302</t>
  </si>
  <si>
    <t>Šviesos šaltinis „Hanaulux“</t>
  </si>
  <si>
    <t>ROK0306</t>
  </si>
  <si>
    <t>Lentelė regėjimo aštrumui</t>
  </si>
  <si>
    <t>ROK0307</t>
  </si>
  <si>
    <t>Svarstyklės suaugusiems „Seca“</t>
  </si>
  <si>
    <t>ROK0309</t>
  </si>
  <si>
    <t>BPG krepšys</t>
  </si>
  <si>
    <t>ROK0310</t>
  </si>
  <si>
    <t>ROK0311</t>
  </si>
  <si>
    <t>Ginekologų instrumentų rinkinys</t>
  </si>
  <si>
    <t>ROK0316</t>
  </si>
  <si>
    <t>ROK0317</t>
  </si>
  <si>
    <t>Ginekologinė kėdė</t>
  </si>
  <si>
    <t>ROK0319</t>
  </si>
  <si>
    <t>Garų sterilizatorius „Euroklav 23-S“</t>
  </si>
  <si>
    <t>ROK0320</t>
  </si>
  <si>
    <t>Stomotologinė įranga „Sirona C8“</t>
  </si>
  <si>
    <t>ROK0322</t>
  </si>
  <si>
    <t>Elektrokardiogradas „Schiller“</t>
  </si>
  <si>
    <t>ROK0325</t>
  </si>
  <si>
    <t>Gliukometras-cholesterometras</t>
  </si>
  <si>
    <t>ROK0326</t>
  </si>
  <si>
    <t>ROK0328</t>
  </si>
  <si>
    <t>Svarstyklės suaugusiems „Seca 709“ su ūgio matuokle</t>
  </si>
  <si>
    <t>ROK0329</t>
  </si>
  <si>
    <t>Ginekologo kėdė</t>
  </si>
  <si>
    <t>ROK0347</t>
  </si>
  <si>
    <t>ROK0348</t>
  </si>
  <si>
    <t>Šviesos šaltinis</t>
  </si>
  <si>
    <t>ROK0349</t>
  </si>
  <si>
    <t>ROK0350</t>
  </si>
  <si>
    <t>ROK0351</t>
  </si>
  <si>
    <t>Svarstyklės naujagimiams su ūgio matuokle</t>
  </si>
  <si>
    <t>ROK0352</t>
  </si>
  <si>
    <t>ROK0353</t>
  </si>
  <si>
    <t>Hematologinis analizatorius „Micro 60“</t>
  </si>
  <si>
    <t>ROK0357</t>
  </si>
  <si>
    <t>Šlapimo analizatorius „Pocket Chem PU-4210“</t>
  </si>
  <si>
    <t>ROK0358</t>
  </si>
  <si>
    <t>ROK0359</t>
  </si>
  <si>
    <t>Ginekologinių instrumentų rinkinys</t>
  </si>
  <si>
    <t>ROK0363</t>
  </si>
  <si>
    <t>ROK0364</t>
  </si>
  <si>
    <t>Automobilis „Volkswagen Caravelle“, valstybinis Nr. AGH327</t>
  </si>
  <si>
    <t>00150343</t>
  </si>
  <si>
    <t>Defibriliatorius su monitoriumi</t>
  </si>
  <si>
    <t>Gleivių (skysčių) siurbtuvas</t>
  </si>
  <si>
    <t>Ambu maišas vaikams</t>
  </si>
  <si>
    <t>Ambu maišas suaugusiems</t>
  </si>
  <si>
    <t>Laringoskopų rinkinys</t>
  </si>
  <si>
    <t>Spiralinė lenta su galvos imobilizacijos priemonėmis</t>
  </si>
  <si>
    <t>Kiaušiniai neštuvai (patyrusiems traumų nešti)</t>
  </si>
  <si>
    <t>Minkštieji neštuvai</t>
  </si>
  <si>
    <t>Vakuuminiai imobilizacijos įtvarai</t>
  </si>
  <si>
    <t>Paprasti imobilizacijos įtvarai</t>
  </si>
  <si>
    <t>Vakuuminiai neštuvai</t>
  </si>
  <si>
    <t>Tirpalų pašildymo krepšys</t>
  </si>
  <si>
    <t>Stuburo kaklo srityje imobilizavimo priemonės (trijų dydžių apykaklės) po 1 vnt. suaugusiems ir 1 vnt. vaikams</t>
  </si>
  <si>
    <t>Pernešamas deguonies balionas</t>
  </si>
  <si>
    <t>Mobilus rentgeno aparatas</t>
  </si>
  <si>
    <t>Skaitmeninė 2 darbo vietų rentgeno diagnostinė sistema</t>
  </si>
  <si>
    <t>GMP B tipo automobilį „VW Transporter“, valstybinis Nr. EBJ526“</t>
  </si>
  <si>
    <t>Pagrindiniai neštuvai-kėdė EFX</t>
  </si>
  <si>
    <t>Pagrindinių neštuvų transporteris EFX</t>
  </si>
  <si>
    <t>Naujagimių šildymo vieta (šildytuvas)</t>
  </si>
  <si>
    <t>ROKIŠKIO RAJONO SAVIVALDYBĖS ILGALAIKIO KILNOJAMO TURTO PERDUODAMO  ROKIŠKIO  RAJONO PIRMINĖS ASMENS SVEIKATOS PRIEŽIŪROS CENTRUI VALDYTI, NAUDOTI IR DISPONUOTI JUO PATIKĖJIMO TEISE, SĄRAŠAS</t>
  </si>
  <si>
    <t>ROKIŠKIO RAJONO SAVIVALDYBĖS ILGALAIKIO KILNOJAMO TURTO PERDUODAMO  ROKIŠKIO  RAJONO LIGONINEI VALDYTI, NAUDOTI IR DISPONUOTI JUO PATIKĖJIMO TEISE, SĄRAŠAS</t>
  </si>
  <si>
    <t>1D3p išskyrus pažymotos: 1-41 iki 1-48 ir 1-4</t>
  </si>
  <si>
    <t>1D3p (pažymotos: 1-41 iki 1-48 ir 1-4)</t>
  </si>
  <si>
    <t>Savivaldybės biudžeto lėšos</t>
  </si>
  <si>
    <t>Svarstyklės naujagimiams "TH 20"</t>
  </si>
  <si>
    <t>19-01323750</t>
  </si>
  <si>
    <t>29-01376180</t>
  </si>
  <si>
    <t>81-01383760</t>
  </si>
  <si>
    <t>31-01376220</t>
  </si>
  <si>
    <t>W1289730</t>
  </si>
  <si>
    <t>SAM12060172</t>
  </si>
  <si>
    <t>Savivaldybės biudžeto lėšos - įsigijimo balansinė vertė -729792,15 Eur; likutinė vertė-337492,38 Eur; Valstybės biudžeto lėšos-įsigijimo balansinė vertė-124742,92 Eur, likutinė vertė-118243,12 Eur.</t>
  </si>
  <si>
    <t xml:space="preserve">Valstybės biudžeto lėšos </t>
  </si>
  <si>
    <t>IT-002475;  IT-002476;  IT-002477.</t>
  </si>
  <si>
    <t xml:space="preserve">Savivaldybės biudžeto lėšos </t>
  </si>
  <si>
    <t>Savivaldybės biudžeto lėšos - įsigijimo balansinė vertė -2083297,09 Eur; likutinė vertė-964754,38 Eur; Valstybės biudžeto lėšos-įsigijimo balansinė vertė-281800,00 Eur, likutinė vertė-270767,98 Eur.</t>
  </si>
  <si>
    <t>X1242040</t>
  </si>
  <si>
    <t>X1912520</t>
  </si>
  <si>
    <t>Valstybės biudžeto lėšos</t>
  </si>
  <si>
    <t>Iš viso                                                                                                                 14</t>
  </si>
  <si>
    <t>Savivaldybės biudžeto lėšos - įsigijimo balansinė vertė -19055,13 Eur; likutinė vertė-8812,04 Eur; Valstybės biudžeto lėšos-įsigijimo balansinė vertė-3257,08 Eur, likutinė vertė-3087,37 Eur.</t>
  </si>
  <si>
    <t>IT-002836</t>
  </si>
  <si>
    <t>5067/199128 dalis pastato-poliklinikos</t>
  </si>
  <si>
    <t>37/520 dalis pastato-garažo</t>
  </si>
  <si>
    <t>443/1250 dalis pastato-ligoninės</t>
  </si>
  <si>
    <t>93/195 dalis pastato-garažo</t>
  </si>
  <si>
    <t>194061/199128 dalis pastato-poliklinikos</t>
  </si>
  <si>
    <t>22881/28195 dalis pastato-garažo</t>
  </si>
  <si>
    <t>11905/30862 dalis pastato-mokyklos</t>
  </si>
  <si>
    <t>3982/24693 dalis pastato-reabilitacijos centro</t>
  </si>
  <si>
    <t>Turto registravi-mo grupė</t>
  </si>
  <si>
    <t>Rokiškio rajono savivaldybės tarybos 
2020 m. spalio 30 d. sprendimo  Nr. TS-273
1 priedas</t>
  </si>
  <si>
    <t>Rokiškio rajono savivaldybės tarybos  2020 m. spalio 30 d. sprendimo Nr. TS-273
2 priedas</t>
  </si>
  <si>
    <t>Rokiškio rajono savivaldybės tarybos 2020 m. spalio 30 d. sprendimo Nr. TS-273
3 priedas</t>
  </si>
  <si>
    <t>Rokiškio rajono savivaldybės tarybos 2020 m. spalio 30 d. sprendimo Nr. TS-273
4 priedas</t>
  </si>
  <si>
    <t>Rokiškio rajono savivaldybės tarybos 2020 m. spalio 30 d. sprendimo Nr. TS-273
5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</si>
</sst>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2" fontId="1" fillId="0" borderId="1" xfId="0" applyNumberFormat="1" applyFont="1" applyFill="1" applyBorder="1" applyAlignment="1">
      <alignment vertical="top"/>
    </xf>
    <xf numFmtId="2" fontId="1" fillId="0" borderId="0" xfId="0" applyNumberFormat="1" applyFont="1" applyFill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49" fontId="5" fillId="2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="90" zoomScaleNormal="90" workbookViewId="0">
      <selection activeCell="P5" sqref="O5:P5"/>
    </sheetView>
  </sheetViews>
  <sheetFormatPr defaultColWidth="9.140625" defaultRowHeight="12.75" x14ac:dyDescent="0.2"/>
  <cols>
    <col min="1" max="1" width="3.5703125" style="1" customWidth="1"/>
    <col min="2" max="2" width="12.42578125" style="6" customWidth="1"/>
    <col min="3" max="3" width="15.7109375" style="6" customWidth="1"/>
    <col min="4" max="4" width="7.140625" style="5" customWidth="1"/>
    <col min="5" max="5" width="6" style="5" customWidth="1"/>
    <col min="6" max="6" width="7.28515625" style="5" customWidth="1"/>
    <col min="7" max="7" width="6" style="5" customWidth="1"/>
    <col min="8" max="8" width="18.28515625" style="8" bestFit="1" customWidth="1"/>
    <col min="9" max="9" width="11.140625" style="6" customWidth="1"/>
    <col min="10" max="10" width="10.28515625" style="5" customWidth="1"/>
    <col min="11" max="11" width="8.85546875" style="5" customWidth="1"/>
    <col min="12" max="12" width="10.42578125" style="8" customWidth="1"/>
    <col min="13" max="13" width="11.140625" style="9" customWidth="1"/>
    <col min="14" max="17" width="9.140625" style="1"/>
    <col min="18" max="18" width="20.85546875" style="1" customWidth="1"/>
    <col min="19" max="16384" width="9.140625" style="1"/>
  </cols>
  <sheetData>
    <row r="1" spans="1:20" s="29" customFormat="1" ht="47.25" customHeight="1" x14ac:dyDescent="0.25">
      <c r="B1" s="30"/>
      <c r="C1" s="30"/>
      <c r="D1" s="31"/>
      <c r="E1" s="31"/>
      <c r="F1" s="31"/>
      <c r="G1" s="31"/>
      <c r="H1" s="32"/>
      <c r="I1" s="63" t="s">
        <v>205</v>
      </c>
      <c r="J1" s="63"/>
      <c r="K1" s="63"/>
      <c r="L1" s="63"/>
      <c r="M1" s="63"/>
    </row>
    <row r="2" spans="1:20" s="17" customFormat="1" x14ac:dyDescent="0.25">
      <c r="B2" s="46"/>
      <c r="C2" s="46"/>
      <c r="D2" s="47"/>
      <c r="E2" s="47"/>
      <c r="F2" s="47"/>
      <c r="G2" s="47"/>
      <c r="H2" s="48"/>
      <c r="I2" s="46"/>
      <c r="J2" s="47"/>
      <c r="K2" s="47"/>
      <c r="L2" s="48"/>
      <c r="M2" s="49"/>
    </row>
    <row r="3" spans="1:20" s="51" customFormat="1" ht="28.5" customHeight="1" x14ac:dyDescent="0.25">
      <c r="A3" s="60" t="s">
        <v>82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0" s="17" customFormat="1" x14ac:dyDescent="0.25">
      <c r="B4" s="46"/>
      <c r="C4" s="46"/>
      <c r="D4" s="47"/>
      <c r="E4" s="47"/>
      <c r="F4" s="47"/>
      <c r="G4" s="47"/>
      <c r="H4" s="48"/>
      <c r="I4" s="46"/>
      <c r="J4" s="47"/>
      <c r="K4" s="47"/>
      <c r="L4" s="48"/>
      <c r="M4" s="49"/>
    </row>
    <row r="5" spans="1:20" s="4" customFormat="1" ht="100.5" customHeight="1" x14ac:dyDescent="0.25">
      <c r="A5" s="3" t="s">
        <v>40</v>
      </c>
      <c r="B5" s="3" t="s">
        <v>6</v>
      </c>
      <c r="C5" s="3" t="s">
        <v>11</v>
      </c>
      <c r="D5" s="3" t="s">
        <v>14</v>
      </c>
      <c r="E5" s="3" t="s">
        <v>41</v>
      </c>
      <c r="F5" s="3" t="s">
        <v>13</v>
      </c>
      <c r="G5" s="3" t="s">
        <v>42</v>
      </c>
      <c r="H5" s="3" t="s">
        <v>4</v>
      </c>
      <c r="I5" s="3" t="s">
        <v>5</v>
      </c>
      <c r="J5" s="3" t="s">
        <v>0</v>
      </c>
      <c r="K5" s="3" t="s">
        <v>1</v>
      </c>
      <c r="L5" s="3" t="s">
        <v>2</v>
      </c>
      <c r="M5" s="3" t="s">
        <v>3</v>
      </c>
    </row>
    <row r="6" spans="1:20" s="17" customFormat="1" ht="51" x14ac:dyDescent="0.25">
      <c r="A6" s="12">
        <v>1</v>
      </c>
      <c r="B6" s="13" t="s">
        <v>203</v>
      </c>
      <c r="C6" s="13" t="s">
        <v>12</v>
      </c>
      <c r="D6" s="14">
        <v>119.46</v>
      </c>
      <c r="E6" s="14" t="s">
        <v>76</v>
      </c>
      <c r="F6" s="14">
        <v>740.79</v>
      </c>
      <c r="G6" s="14" t="s">
        <v>76</v>
      </c>
      <c r="H6" s="15" t="s">
        <v>7</v>
      </c>
      <c r="I6" s="13" t="s">
        <v>78</v>
      </c>
      <c r="J6" s="14">
        <v>15313.58</v>
      </c>
      <c r="K6" s="16">
        <v>9045.91</v>
      </c>
      <c r="L6" s="15">
        <v>1202200</v>
      </c>
      <c r="M6" s="13" t="s">
        <v>177</v>
      </c>
    </row>
    <row r="7" spans="1:20" s="17" customFormat="1" ht="38.25" x14ac:dyDescent="0.25">
      <c r="A7" s="12">
        <v>2</v>
      </c>
      <c r="B7" s="13" t="s">
        <v>8</v>
      </c>
      <c r="C7" s="13" t="s">
        <v>15</v>
      </c>
      <c r="D7" s="14">
        <v>119.56</v>
      </c>
      <c r="E7" s="14" t="s">
        <v>76</v>
      </c>
      <c r="F7" s="14">
        <v>119.56</v>
      </c>
      <c r="G7" s="14" t="s">
        <v>76</v>
      </c>
      <c r="H7" s="15" t="s">
        <v>9</v>
      </c>
      <c r="I7" s="13" t="s">
        <v>10</v>
      </c>
      <c r="J7" s="14">
        <v>28962</v>
      </c>
      <c r="K7" s="16">
        <v>25015.66</v>
      </c>
      <c r="L7" s="15">
        <v>1202200</v>
      </c>
      <c r="M7" s="13" t="s">
        <v>177</v>
      </c>
    </row>
    <row r="8" spans="1:20" s="17" customFormat="1" ht="38.25" x14ac:dyDescent="0.25">
      <c r="A8" s="12">
        <v>3</v>
      </c>
      <c r="B8" s="13" t="s">
        <v>16</v>
      </c>
      <c r="C8" s="13" t="s">
        <v>15</v>
      </c>
      <c r="D8" s="14" t="s">
        <v>76</v>
      </c>
      <c r="E8" s="14">
        <v>27</v>
      </c>
      <c r="F8" s="14" t="s">
        <v>76</v>
      </c>
      <c r="G8" s="14">
        <v>27</v>
      </c>
      <c r="H8" s="15" t="s">
        <v>17</v>
      </c>
      <c r="I8" s="13" t="s">
        <v>18</v>
      </c>
      <c r="J8" s="14">
        <v>1</v>
      </c>
      <c r="K8" s="14">
        <v>1</v>
      </c>
      <c r="L8" s="15">
        <v>1202200</v>
      </c>
      <c r="M8" s="13" t="s">
        <v>177</v>
      </c>
    </row>
    <row r="9" spans="1:20" s="17" customFormat="1" ht="38.25" x14ac:dyDescent="0.25">
      <c r="A9" s="12">
        <v>4</v>
      </c>
      <c r="B9" s="13" t="s">
        <v>19</v>
      </c>
      <c r="C9" s="13" t="s">
        <v>20</v>
      </c>
      <c r="D9" s="14">
        <v>121.63</v>
      </c>
      <c r="E9" s="14" t="s">
        <v>76</v>
      </c>
      <c r="F9" s="14">
        <v>121.63</v>
      </c>
      <c r="G9" s="16" t="s">
        <v>76</v>
      </c>
      <c r="H9" s="28" t="s">
        <v>21</v>
      </c>
      <c r="I9" s="13" t="s">
        <v>28</v>
      </c>
      <c r="J9" s="28">
        <v>78992.41</v>
      </c>
      <c r="K9" s="16">
        <v>62957.25</v>
      </c>
      <c r="L9" s="15">
        <v>1202200</v>
      </c>
      <c r="M9" s="13" t="s">
        <v>177</v>
      </c>
    </row>
    <row r="10" spans="1:20" s="17" customFormat="1" ht="51" x14ac:dyDescent="0.25">
      <c r="A10" s="12">
        <v>5</v>
      </c>
      <c r="B10" s="13" t="s">
        <v>23</v>
      </c>
      <c r="C10" s="13" t="s">
        <v>22</v>
      </c>
      <c r="D10" s="14">
        <v>20.59</v>
      </c>
      <c r="E10" s="14" t="s">
        <v>76</v>
      </c>
      <c r="F10" s="14">
        <v>20.59</v>
      </c>
      <c r="G10" s="14" t="s">
        <v>76</v>
      </c>
      <c r="H10" s="15" t="s">
        <v>24</v>
      </c>
      <c r="I10" s="13" t="s">
        <v>77</v>
      </c>
      <c r="J10" s="14">
        <v>6725.29</v>
      </c>
      <c r="K10" s="16">
        <v>4225.66</v>
      </c>
      <c r="L10" s="15">
        <v>1202200</v>
      </c>
      <c r="M10" s="13" t="s">
        <v>177</v>
      </c>
    </row>
    <row r="11" spans="1:20" s="17" customFormat="1" ht="63.75" x14ac:dyDescent="0.25">
      <c r="A11" s="12">
        <v>6</v>
      </c>
      <c r="B11" s="13" t="s">
        <v>25</v>
      </c>
      <c r="C11" s="13" t="s">
        <v>26</v>
      </c>
      <c r="D11" s="14">
        <v>80.75</v>
      </c>
      <c r="E11" s="14" t="s">
        <v>76</v>
      </c>
      <c r="F11" s="14">
        <v>80.75</v>
      </c>
      <c r="G11" s="16" t="s">
        <v>76</v>
      </c>
      <c r="H11" s="14" t="s">
        <v>27</v>
      </c>
      <c r="I11" s="13" t="s">
        <v>79</v>
      </c>
      <c r="J11" s="14">
        <v>16169.78</v>
      </c>
      <c r="K11" s="16">
        <v>7345.45</v>
      </c>
      <c r="L11" s="15">
        <v>1202200</v>
      </c>
      <c r="M11" s="13" t="s">
        <v>177</v>
      </c>
    </row>
    <row r="12" spans="1:20" s="17" customFormat="1" ht="63.75" x14ac:dyDescent="0.25">
      <c r="A12" s="12">
        <v>7</v>
      </c>
      <c r="B12" s="13" t="s">
        <v>29</v>
      </c>
      <c r="C12" s="13" t="s">
        <v>30</v>
      </c>
      <c r="D12" s="14">
        <v>16.93</v>
      </c>
      <c r="E12" s="14" t="s">
        <v>76</v>
      </c>
      <c r="F12" s="14">
        <v>16.93</v>
      </c>
      <c r="G12" s="14" t="s">
        <v>76</v>
      </c>
      <c r="H12" s="15" t="s">
        <v>31</v>
      </c>
      <c r="I12" s="13" t="s">
        <v>32</v>
      </c>
      <c r="J12" s="14">
        <v>638.61</v>
      </c>
      <c r="K12" s="16">
        <v>524.53</v>
      </c>
      <c r="L12" s="15">
        <v>1202200</v>
      </c>
      <c r="M12" s="13" t="s">
        <v>177</v>
      </c>
      <c r="N12" s="18"/>
    </row>
    <row r="13" spans="1:20" s="17" customFormat="1" ht="51" x14ac:dyDescent="0.25">
      <c r="A13" s="12">
        <v>8</v>
      </c>
      <c r="B13" s="13" t="s">
        <v>202</v>
      </c>
      <c r="C13" s="13" t="s">
        <v>33</v>
      </c>
      <c r="D13" s="14">
        <v>119.05</v>
      </c>
      <c r="E13" s="14" t="s">
        <v>76</v>
      </c>
      <c r="F13" s="14">
        <v>308.62</v>
      </c>
      <c r="G13" s="14" t="s">
        <v>76</v>
      </c>
      <c r="H13" s="15" t="s">
        <v>34</v>
      </c>
      <c r="I13" s="13" t="s">
        <v>78</v>
      </c>
      <c r="J13" s="14">
        <v>5563.7</v>
      </c>
      <c r="K13" s="16">
        <v>4363.24</v>
      </c>
      <c r="L13" s="15">
        <v>1202200</v>
      </c>
      <c r="M13" s="13" t="s">
        <v>177</v>
      </c>
    </row>
    <row r="14" spans="1:20" s="17" customFormat="1" ht="51" x14ac:dyDescent="0.25">
      <c r="A14" s="12">
        <v>9</v>
      </c>
      <c r="B14" s="13" t="s">
        <v>201</v>
      </c>
      <c r="C14" s="13" t="s">
        <v>35</v>
      </c>
      <c r="D14" s="14">
        <f>9.9+2.97+4.04+1.86+1.85+18.22+63.78+62.84+63.05</f>
        <v>228.51</v>
      </c>
      <c r="E14" s="14" t="s">
        <v>76</v>
      </c>
      <c r="F14" s="14">
        <v>281.95</v>
      </c>
      <c r="G14" s="14" t="s">
        <v>76</v>
      </c>
      <c r="H14" s="15" t="s">
        <v>36</v>
      </c>
      <c r="I14" s="19" t="s">
        <v>80</v>
      </c>
      <c r="J14" s="14">
        <v>48193.94</v>
      </c>
      <c r="K14" s="16">
        <v>20048.13</v>
      </c>
      <c r="L14" s="15">
        <v>1202200</v>
      </c>
      <c r="M14" s="13" t="s">
        <v>177</v>
      </c>
      <c r="N14" s="18"/>
    </row>
    <row r="15" spans="1:20" s="23" customFormat="1" ht="280.5" x14ac:dyDescent="0.25">
      <c r="A15" s="12">
        <v>10</v>
      </c>
      <c r="B15" s="19" t="s">
        <v>200</v>
      </c>
      <c r="C15" s="19" t="s">
        <v>37</v>
      </c>
      <c r="D15" s="20">
        <v>3881.22</v>
      </c>
      <c r="E15" s="20" t="s">
        <v>76</v>
      </c>
      <c r="F15" s="20">
        <v>3982.56</v>
      </c>
      <c r="G15" s="20" t="s">
        <v>76</v>
      </c>
      <c r="H15" s="21" t="s">
        <v>38</v>
      </c>
      <c r="I15" s="19" t="s">
        <v>175</v>
      </c>
      <c r="J15" s="20">
        <v>854535.07</v>
      </c>
      <c r="K15" s="20">
        <v>455735.5</v>
      </c>
      <c r="L15" s="15">
        <v>1202200</v>
      </c>
      <c r="M15" s="13" t="s">
        <v>185</v>
      </c>
      <c r="N15" s="18"/>
      <c r="T15" s="24"/>
    </row>
    <row r="16" spans="1:20" s="23" customFormat="1" ht="127.5" x14ac:dyDescent="0.25">
      <c r="A16" s="12">
        <v>11</v>
      </c>
      <c r="B16" s="19" t="s">
        <v>43</v>
      </c>
      <c r="C16" s="19" t="s">
        <v>44</v>
      </c>
      <c r="D16" s="20">
        <v>439.66</v>
      </c>
      <c r="E16" s="20" t="s">
        <v>76</v>
      </c>
      <c r="F16" s="20">
        <v>1245.76</v>
      </c>
      <c r="G16" s="20" t="s">
        <v>76</v>
      </c>
      <c r="H16" s="21" t="s">
        <v>45</v>
      </c>
      <c r="I16" s="19" t="s">
        <v>81</v>
      </c>
      <c r="J16" s="20">
        <v>26600.799999999999</v>
      </c>
      <c r="K16" s="22">
        <v>12507.73</v>
      </c>
      <c r="L16" s="21">
        <v>1202200</v>
      </c>
      <c r="M16" s="13" t="s">
        <v>177</v>
      </c>
    </row>
    <row r="17" spans="1:13" s="23" customFormat="1" ht="38.25" x14ac:dyDescent="0.25">
      <c r="A17" s="12">
        <v>12</v>
      </c>
      <c r="B17" s="19" t="s">
        <v>199</v>
      </c>
      <c r="C17" s="19" t="s">
        <v>44</v>
      </c>
      <c r="D17" s="20"/>
      <c r="E17" s="20">
        <v>77.400000000000006</v>
      </c>
      <c r="F17" s="20" t="s">
        <v>76</v>
      </c>
      <c r="G17" s="20">
        <v>156</v>
      </c>
      <c r="H17" s="21" t="s">
        <v>46</v>
      </c>
      <c r="I17" s="19" t="s">
        <v>47</v>
      </c>
      <c r="J17" s="20">
        <v>7615.27</v>
      </c>
      <c r="K17" s="22">
        <v>2095.9699999999998</v>
      </c>
      <c r="L17" s="21">
        <v>1202200</v>
      </c>
      <c r="M17" s="13" t="s">
        <v>177</v>
      </c>
    </row>
    <row r="18" spans="1:13" s="27" customFormat="1" x14ac:dyDescent="0.25">
      <c r="A18" s="25"/>
      <c r="B18" s="62" t="s">
        <v>39</v>
      </c>
      <c r="C18" s="62"/>
      <c r="D18" s="62"/>
      <c r="E18" s="62"/>
      <c r="F18" s="62"/>
      <c r="G18" s="62"/>
      <c r="H18" s="62"/>
      <c r="I18" s="62"/>
      <c r="J18" s="26">
        <f>SUM(J6:J17)</f>
        <v>1089311.45</v>
      </c>
      <c r="K18" s="26">
        <f>SUM(K6:K17)</f>
        <v>603866.03</v>
      </c>
      <c r="L18" s="61"/>
      <c r="M18" s="61"/>
    </row>
  </sheetData>
  <mergeCells count="4">
    <mergeCell ref="A3:M3"/>
    <mergeCell ref="L18:M18"/>
    <mergeCell ref="B18:I18"/>
    <mergeCell ref="I1:M1"/>
  </mergeCells>
  <pageMargins left="0.78740157480314965" right="0.78740157480314965" top="1.1811023622047245" bottom="0.3937007874015748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L6" sqref="L6"/>
    </sheetView>
  </sheetViews>
  <sheetFormatPr defaultColWidth="9.140625" defaultRowHeight="12.75" x14ac:dyDescent="0.2"/>
  <cols>
    <col min="1" max="1" width="3" style="1" customWidth="1"/>
    <col min="2" max="2" width="53.5703125" style="6" customWidth="1"/>
    <col min="3" max="3" width="10.28515625" style="6" customWidth="1"/>
    <col min="4" max="4" width="6.140625" style="5" bestFit="1" customWidth="1"/>
    <col min="5" max="6" width="11" style="5" customWidth="1"/>
    <col min="7" max="7" width="10.42578125" style="8" customWidth="1"/>
    <col min="8" max="8" width="23.140625" style="9" bestFit="1" customWidth="1"/>
    <col min="9" max="16384" width="9.140625" style="1"/>
  </cols>
  <sheetData>
    <row r="1" spans="1:8" s="29" customFormat="1" ht="47.25" customHeight="1" x14ac:dyDescent="0.25">
      <c r="B1" s="30"/>
      <c r="C1" s="30"/>
      <c r="D1" s="31"/>
      <c r="F1" s="63" t="s">
        <v>206</v>
      </c>
      <c r="G1" s="63"/>
      <c r="H1" s="63"/>
    </row>
    <row r="2" spans="1:8" s="17" customFormat="1" x14ac:dyDescent="0.25">
      <c r="B2" s="46"/>
      <c r="C2" s="46"/>
      <c r="D2" s="47"/>
      <c r="E2" s="47"/>
      <c r="F2" s="47"/>
      <c r="G2" s="48"/>
      <c r="H2" s="49"/>
    </row>
    <row r="3" spans="1:8" s="17" customFormat="1" ht="29.25" customHeight="1" x14ac:dyDescent="0.25">
      <c r="A3" s="60" t="s">
        <v>173</v>
      </c>
      <c r="B3" s="60"/>
      <c r="C3" s="60"/>
      <c r="D3" s="60"/>
      <c r="E3" s="60"/>
      <c r="F3" s="60"/>
      <c r="G3" s="60"/>
      <c r="H3" s="60"/>
    </row>
    <row r="4" spans="1:8" s="17" customFormat="1" x14ac:dyDescent="0.25">
      <c r="B4" s="46"/>
      <c r="C4" s="46"/>
      <c r="D4" s="47"/>
      <c r="E4" s="47"/>
      <c r="F4" s="47"/>
      <c r="G4" s="48"/>
      <c r="H4" s="49"/>
    </row>
    <row r="5" spans="1:8" s="4" customFormat="1" ht="63.75" x14ac:dyDescent="0.25">
      <c r="A5" s="3" t="s">
        <v>40</v>
      </c>
      <c r="B5" s="3" t="s">
        <v>71</v>
      </c>
      <c r="C5" s="3" t="s">
        <v>85</v>
      </c>
      <c r="D5" s="3" t="s">
        <v>72</v>
      </c>
      <c r="E5" s="3" t="s">
        <v>0</v>
      </c>
      <c r="F5" s="3" t="s">
        <v>1</v>
      </c>
      <c r="G5" s="3" t="s">
        <v>2</v>
      </c>
      <c r="H5" s="3" t="s">
        <v>3</v>
      </c>
    </row>
    <row r="6" spans="1:8" s="17" customFormat="1" x14ac:dyDescent="0.25">
      <c r="A6" s="36">
        <v>1</v>
      </c>
      <c r="B6" s="37" t="s">
        <v>100</v>
      </c>
      <c r="C6" s="37" t="s">
        <v>179</v>
      </c>
      <c r="D6" s="38">
        <v>1</v>
      </c>
      <c r="E6" s="39">
        <v>4015</v>
      </c>
      <c r="F6" s="39">
        <v>0</v>
      </c>
      <c r="G6" s="40">
        <v>1209400</v>
      </c>
      <c r="H6" s="45" t="s">
        <v>177</v>
      </c>
    </row>
    <row r="7" spans="1:8" s="17" customFormat="1" x14ac:dyDescent="0.25">
      <c r="A7" s="36">
        <v>2</v>
      </c>
      <c r="B7" s="37" t="s">
        <v>101</v>
      </c>
      <c r="C7" s="37" t="s">
        <v>180</v>
      </c>
      <c r="D7" s="38">
        <v>1</v>
      </c>
      <c r="E7" s="39">
        <v>942.71</v>
      </c>
      <c r="F7" s="39">
        <v>0</v>
      </c>
      <c r="G7" s="40">
        <v>1205300</v>
      </c>
      <c r="H7" s="45" t="s">
        <v>177</v>
      </c>
    </row>
    <row r="8" spans="1:8" s="17" customFormat="1" x14ac:dyDescent="0.25">
      <c r="A8" s="36">
        <v>3</v>
      </c>
      <c r="B8" s="37" t="s">
        <v>102</v>
      </c>
      <c r="C8" s="37" t="s">
        <v>181</v>
      </c>
      <c r="D8" s="38">
        <v>1</v>
      </c>
      <c r="E8" s="56">
        <v>3301.67</v>
      </c>
      <c r="F8" s="39">
        <v>0</v>
      </c>
      <c r="G8" s="40">
        <v>1205300</v>
      </c>
      <c r="H8" s="45" t="s">
        <v>177</v>
      </c>
    </row>
    <row r="9" spans="1:8" s="17" customFormat="1" x14ac:dyDescent="0.25">
      <c r="A9" s="36">
        <v>4</v>
      </c>
      <c r="B9" s="37" t="s">
        <v>103</v>
      </c>
      <c r="C9" s="37" t="s">
        <v>182</v>
      </c>
      <c r="D9" s="38">
        <v>1</v>
      </c>
      <c r="E9" s="39">
        <v>650.20000000000005</v>
      </c>
      <c r="F9" s="39">
        <v>0</v>
      </c>
      <c r="G9" s="40">
        <v>1205300</v>
      </c>
      <c r="H9" s="45" t="s">
        <v>177</v>
      </c>
    </row>
    <row r="10" spans="1:8" s="17" customFormat="1" x14ac:dyDescent="0.25">
      <c r="A10" s="36">
        <v>5</v>
      </c>
      <c r="B10" s="37" t="s">
        <v>104</v>
      </c>
      <c r="C10" s="37" t="s">
        <v>105</v>
      </c>
      <c r="D10" s="38">
        <v>1</v>
      </c>
      <c r="E10" s="39">
        <v>5789.5</v>
      </c>
      <c r="F10" s="39">
        <v>0</v>
      </c>
      <c r="G10" s="40">
        <v>1205300</v>
      </c>
      <c r="H10" s="45" t="s">
        <v>186</v>
      </c>
    </row>
    <row r="11" spans="1:8" s="17" customFormat="1" x14ac:dyDescent="0.25">
      <c r="A11" s="36">
        <v>6</v>
      </c>
      <c r="B11" s="37" t="s">
        <v>106</v>
      </c>
      <c r="C11" s="37" t="s">
        <v>107</v>
      </c>
      <c r="D11" s="38">
        <v>1</v>
      </c>
      <c r="E11" s="39">
        <v>6139.94</v>
      </c>
      <c r="F11" s="39">
        <v>0</v>
      </c>
      <c r="G11" s="40">
        <v>1205300</v>
      </c>
      <c r="H11" s="45" t="s">
        <v>186</v>
      </c>
    </row>
    <row r="12" spans="1:8" s="17" customFormat="1" x14ac:dyDescent="0.25">
      <c r="A12" s="36">
        <v>7</v>
      </c>
      <c r="B12" s="37" t="s">
        <v>108</v>
      </c>
      <c r="C12" s="37" t="s">
        <v>109</v>
      </c>
      <c r="D12" s="38">
        <v>1</v>
      </c>
      <c r="E12" s="39">
        <v>405.32</v>
      </c>
      <c r="F12" s="39">
        <v>0</v>
      </c>
      <c r="G12" s="40">
        <v>1205300</v>
      </c>
      <c r="H12" s="45" t="s">
        <v>186</v>
      </c>
    </row>
    <row r="13" spans="1:8" s="17" customFormat="1" x14ac:dyDescent="0.25">
      <c r="A13" s="36">
        <v>8</v>
      </c>
      <c r="B13" s="37" t="s">
        <v>110</v>
      </c>
      <c r="C13" s="37" t="s">
        <v>111</v>
      </c>
      <c r="D13" s="38">
        <v>1</v>
      </c>
      <c r="E13" s="39">
        <v>615.15</v>
      </c>
      <c r="F13" s="39">
        <v>0</v>
      </c>
      <c r="G13" s="40">
        <v>1205300</v>
      </c>
      <c r="H13" s="45" t="s">
        <v>186</v>
      </c>
    </row>
    <row r="14" spans="1:8" s="17" customFormat="1" x14ac:dyDescent="0.25">
      <c r="A14" s="36">
        <v>9</v>
      </c>
      <c r="B14" s="37" t="s">
        <v>112</v>
      </c>
      <c r="C14" s="37" t="s">
        <v>113</v>
      </c>
      <c r="D14" s="38">
        <v>1</v>
      </c>
      <c r="E14" s="39">
        <v>325.82</v>
      </c>
      <c r="F14" s="39">
        <v>0</v>
      </c>
      <c r="G14" s="40">
        <v>1205300</v>
      </c>
      <c r="H14" s="45" t="s">
        <v>186</v>
      </c>
    </row>
    <row r="15" spans="1:8" s="17" customFormat="1" x14ac:dyDescent="0.25">
      <c r="A15" s="36">
        <v>10</v>
      </c>
      <c r="B15" s="37" t="s">
        <v>114</v>
      </c>
      <c r="C15" s="37" t="s">
        <v>115</v>
      </c>
      <c r="D15" s="38">
        <v>1</v>
      </c>
      <c r="E15" s="39">
        <v>827.79</v>
      </c>
      <c r="F15" s="39">
        <v>0</v>
      </c>
      <c r="G15" s="40">
        <v>1205300</v>
      </c>
      <c r="H15" s="45" t="s">
        <v>186</v>
      </c>
    </row>
    <row r="16" spans="1:8" s="17" customFormat="1" x14ac:dyDescent="0.25">
      <c r="A16" s="36">
        <v>11</v>
      </c>
      <c r="B16" s="37" t="s">
        <v>114</v>
      </c>
      <c r="C16" s="37" t="s">
        <v>116</v>
      </c>
      <c r="D16" s="38">
        <v>1</v>
      </c>
      <c r="E16" s="39">
        <v>827.79</v>
      </c>
      <c r="F16" s="39">
        <v>0</v>
      </c>
      <c r="G16" s="40">
        <v>1205300</v>
      </c>
      <c r="H16" s="45" t="s">
        <v>186</v>
      </c>
    </row>
    <row r="17" spans="1:8" s="17" customFormat="1" x14ac:dyDescent="0.25">
      <c r="A17" s="36">
        <v>12</v>
      </c>
      <c r="B17" s="37" t="s">
        <v>117</v>
      </c>
      <c r="C17" s="37" t="s">
        <v>118</v>
      </c>
      <c r="D17" s="38">
        <v>1</v>
      </c>
      <c r="E17" s="39">
        <v>364.63</v>
      </c>
      <c r="F17" s="39">
        <v>0</v>
      </c>
      <c r="G17" s="40">
        <v>1205300</v>
      </c>
      <c r="H17" s="45" t="s">
        <v>186</v>
      </c>
    </row>
    <row r="18" spans="1:8" s="17" customFormat="1" x14ac:dyDescent="0.25">
      <c r="A18" s="36">
        <v>13</v>
      </c>
      <c r="B18" s="37" t="s">
        <v>178</v>
      </c>
      <c r="C18" s="37" t="s">
        <v>119</v>
      </c>
      <c r="D18" s="38">
        <v>1</v>
      </c>
      <c r="E18" s="39">
        <v>381.72</v>
      </c>
      <c r="F18" s="39">
        <v>0</v>
      </c>
      <c r="G18" s="40">
        <v>1205300</v>
      </c>
      <c r="H18" s="45" t="s">
        <v>186</v>
      </c>
    </row>
    <row r="19" spans="1:8" s="17" customFormat="1" x14ac:dyDescent="0.25">
      <c r="A19" s="36">
        <v>14</v>
      </c>
      <c r="B19" s="37" t="s">
        <v>120</v>
      </c>
      <c r="C19" s="37" t="s">
        <v>121</v>
      </c>
      <c r="D19" s="38">
        <v>1</v>
      </c>
      <c r="E19" s="39">
        <v>997.74</v>
      </c>
      <c r="F19" s="39">
        <v>0</v>
      </c>
      <c r="G19" s="40">
        <v>1205300</v>
      </c>
      <c r="H19" s="45" t="s">
        <v>186</v>
      </c>
    </row>
    <row r="20" spans="1:8" s="17" customFormat="1" x14ac:dyDescent="0.25">
      <c r="A20" s="36">
        <v>15</v>
      </c>
      <c r="B20" s="37" t="s">
        <v>122</v>
      </c>
      <c r="C20" s="37" t="s">
        <v>123</v>
      </c>
      <c r="D20" s="38">
        <v>1</v>
      </c>
      <c r="E20" s="39">
        <v>2530.6999999999998</v>
      </c>
      <c r="F20" s="39">
        <v>0</v>
      </c>
      <c r="G20" s="40">
        <v>1205300</v>
      </c>
      <c r="H20" s="45" t="s">
        <v>186</v>
      </c>
    </row>
    <row r="21" spans="1:8" s="17" customFormat="1" x14ac:dyDescent="0.25">
      <c r="A21" s="36">
        <v>16</v>
      </c>
      <c r="B21" s="37" t="s">
        <v>124</v>
      </c>
      <c r="C21" s="37" t="s">
        <v>125</v>
      </c>
      <c r="D21" s="38">
        <v>1</v>
      </c>
      <c r="E21" s="39">
        <v>9372.1</v>
      </c>
      <c r="F21" s="39">
        <v>0</v>
      </c>
      <c r="G21" s="40">
        <v>1205300</v>
      </c>
      <c r="H21" s="45" t="s">
        <v>186</v>
      </c>
    </row>
    <row r="22" spans="1:8" s="17" customFormat="1" x14ac:dyDescent="0.25">
      <c r="A22" s="36">
        <v>17</v>
      </c>
      <c r="B22" s="37" t="s">
        <v>126</v>
      </c>
      <c r="C22" s="37" t="s">
        <v>127</v>
      </c>
      <c r="D22" s="38">
        <v>1</v>
      </c>
      <c r="E22" s="39">
        <v>923.89</v>
      </c>
      <c r="F22" s="39">
        <v>0</v>
      </c>
      <c r="G22" s="40">
        <v>1205300</v>
      </c>
      <c r="H22" s="45" t="s">
        <v>186</v>
      </c>
    </row>
    <row r="23" spans="1:8" s="17" customFormat="1" x14ac:dyDescent="0.25">
      <c r="A23" s="36">
        <v>18</v>
      </c>
      <c r="B23" s="37" t="s">
        <v>128</v>
      </c>
      <c r="C23" s="37" t="s">
        <v>129</v>
      </c>
      <c r="D23" s="38">
        <v>1</v>
      </c>
      <c r="E23" s="39">
        <v>632.24</v>
      </c>
      <c r="F23" s="39">
        <v>0</v>
      </c>
      <c r="G23" s="40">
        <v>1205300</v>
      </c>
      <c r="H23" s="45" t="s">
        <v>186</v>
      </c>
    </row>
    <row r="24" spans="1:8" s="17" customFormat="1" x14ac:dyDescent="0.25">
      <c r="A24" s="36">
        <v>19</v>
      </c>
      <c r="B24" s="37" t="s">
        <v>104</v>
      </c>
      <c r="C24" s="37" t="s">
        <v>130</v>
      </c>
      <c r="D24" s="38">
        <v>1</v>
      </c>
      <c r="E24" s="39">
        <v>8041.3</v>
      </c>
      <c r="F24" s="39">
        <v>0</v>
      </c>
      <c r="G24" s="40">
        <v>1205300</v>
      </c>
      <c r="H24" s="45" t="s">
        <v>186</v>
      </c>
    </row>
    <row r="25" spans="1:8" s="17" customFormat="1" x14ac:dyDescent="0.25">
      <c r="A25" s="36">
        <v>20</v>
      </c>
      <c r="B25" s="37" t="s">
        <v>131</v>
      </c>
      <c r="C25" s="37" t="s">
        <v>132</v>
      </c>
      <c r="D25" s="38">
        <v>1</v>
      </c>
      <c r="E25" s="39">
        <v>325.82</v>
      </c>
      <c r="F25" s="39">
        <v>0</v>
      </c>
      <c r="G25" s="40">
        <v>1205300</v>
      </c>
      <c r="H25" s="45" t="s">
        <v>186</v>
      </c>
    </row>
    <row r="26" spans="1:8" s="17" customFormat="1" x14ac:dyDescent="0.25">
      <c r="A26" s="36">
        <v>21</v>
      </c>
      <c r="B26" s="37" t="s">
        <v>133</v>
      </c>
      <c r="C26" s="37" t="s">
        <v>134</v>
      </c>
      <c r="D26" s="38">
        <v>1</v>
      </c>
      <c r="E26" s="39">
        <v>1047.6300000000001</v>
      </c>
      <c r="F26" s="39">
        <v>0</v>
      </c>
      <c r="G26" s="40">
        <v>1205300</v>
      </c>
      <c r="H26" s="45" t="s">
        <v>186</v>
      </c>
    </row>
    <row r="27" spans="1:8" s="17" customFormat="1" x14ac:dyDescent="0.25">
      <c r="A27" s="36">
        <v>22</v>
      </c>
      <c r="B27" s="41" t="s">
        <v>136</v>
      </c>
      <c r="C27" s="41" t="s">
        <v>135</v>
      </c>
      <c r="D27" s="42">
        <v>1</v>
      </c>
      <c r="E27" s="43">
        <v>360.66</v>
      </c>
      <c r="F27" s="39">
        <v>0</v>
      </c>
      <c r="G27" s="40">
        <v>1205300</v>
      </c>
      <c r="H27" s="45" t="s">
        <v>186</v>
      </c>
    </row>
    <row r="28" spans="1:8" s="18" customFormat="1" x14ac:dyDescent="0.25">
      <c r="A28" s="36">
        <v>23</v>
      </c>
      <c r="B28" s="41" t="s">
        <v>136</v>
      </c>
      <c r="C28" s="41" t="s">
        <v>137</v>
      </c>
      <c r="D28" s="42">
        <v>1</v>
      </c>
      <c r="E28" s="43">
        <v>360.66</v>
      </c>
      <c r="F28" s="39">
        <v>0</v>
      </c>
      <c r="G28" s="40">
        <v>1205300</v>
      </c>
      <c r="H28" s="45" t="s">
        <v>186</v>
      </c>
    </row>
    <row r="29" spans="1:8" s="18" customFormat="1" x14ac:dyDescent="0.25">
      <c r="A29" s="36">
        <v>24</v>
      </c>
      <c r="B29" s="41" t="s">
        <v>136</v>
      </c>
      <c r="C29" s="41" t="s">
        <v>138</v>
      </c>
      <c r="D29" s="42">
        <v>1</v>
      </c>
      <c r="E29" s="43">
        <v>360.66</v>
      </c>
      <c r="F29" s="39">
        <v>0</v>
      </c>
      <c r="G29" s="40">
        <v>1205300</v>
      </c>
      <c r="H29" s="45" t="s">
        <v>186</v>
      </c>
    </row>
    <row r="30" spans="1:8" s="18" customFormat="1" x14ac:dyDescent="0.25">
      <c r="A30" s="36">
        <v>25</v>
      </c>
      <c r="B30" s="41" t="s">
        <v>136</v>
      </c>
      <c r="C30" s="41" t="s">
        <v>139</v>
      </c>
      <c r="D30" s="42">
        <v>1</v>
      </c>
      <c r="E30" s="43">
        <v>360.66</v>
      </c>
      <c r="F30" s="39">
        <v>0</v>
      </c>
      <c r="G30" s="40">
        <v>1205300</v>
      </c>
      <c r="H30" s="45" t="s">
        <v>186</v>
      </c>
    </row>
    <row r="31" spans="1:8" s="18" customFormat="1" x14ac:dyDescent="0.25">
      <c r="A31" s="36">
        <v>26</v>
      </c>
      <c r="B31" s="41" t="s">
        <v>140</v>
      </c>
      <c r="C31" s="41" t="s">
        <v>141</v>
      </c>
      <c r="D31" s="42">
        <v>1</v>
      </c>
      <c r="E31" s="43">
        <v>400.81</v>
      </c>
      <c r="F31" s="39">
        <v>0</v>
      </c>
      <c r="G31" s="40">
        <v>1205300</v>
      </c>
      <c r="H31" s="45" t="s">
        <v>186</v>
      </c>
    </row>
    <row r="32" spans="1:8" s="18" customFormat="1" x14ac:dyDescent="0.25">
      <c r="A32" s="36">
        <v>27</v>
      </c>
      <c r="B32" s="41" t="s">
        <v>140</v>
      </c>
      <c r="C32" s="41" t="s">
        <v>142</v>
      </c>
      <c r="D32" s="42">
        <v>1</v>
      </c>
      <c r="E32" s="43">
        <v>400.81</v>
      </c>
      <c r="F32" s="39">
        <v>0</v>
      </c>
      <c r="G32" s="40">
        <v>1205300</v>
      </c>
      <c r="H32" s="45" t="s">
        <v>186</v>
      </c>
    </row>
    <row r="33" spans="1:8" s="18" customFormat="1" x14ac:dyDescent="0.25">
      <c r="A33" s="36">
        <v>28</v>
      </c>
      <c r="B33" s="41" t="s">
        <v>143</v>
      </c>
      <c r="C33" s="41" t="s">
        <v>144</v>
      </c>
      <c r="D33" s="57">
        <v>1</v>
      </c>
      <c r="E33" s="43">
        <v>6446.94</v>
      </c>
      <c r="F33" s="39">
        <v>0</v>
      </c>
      <c r="G33" s="40">
        <v>1205300</v>
      </c>
      <c r="H33" s="45" t="s">
        <v>186</v>
      </c>
    </row>
    <row r="34" spans="1:8" s="18" customFormat="1" x14ac:dyDescent="0.25">
      <c r="A34" s="36">
        <v>29</v>
      </c>
      <c r="B34" s="41" t="s">
        <v>145</v>
      </c>
      <c r="C34" s="41" t="s">
        <v>146</v>
      </c>
      <c r="D34" s="42">
        <v>1</v>
      </c>
      <c r="E34" s="43">
        <v>1090.81</v>
      </c>
      <c r="F34" s="39">
        <v>0</v>
      </c>
      <c r="G34" s="40">
        <v>1205300</v>
      </c>
      <c r="H34" s="45" t="s">
        <v>186</v>
      </c>
    </row>
    <row r="35" spans="1:8" s="18" customFormat="1" x14ac:dyDescent="0.25">
      <c r="A35" s="36">
        <v>30</v>
      </c>
      <c r="B35" s="41" t="s">
        <v>145</v>
      </c>
      <c r="C35" s="41" t="s">
        <v>147</v>
      </c>
      <c r="D35" s="42">
        <v>1</v>
      </c>
      <c r="E35" s="43">
        <v>1090.81</v>
      </c>
      <c r="F35" s="39">
        <v>0</v>
      </c>
      <c r="G35" s="40">
        <v>1205300</v>
      </c>
      <c r="H35" s="45" t="s">
        <v>186</v>
      </c>
    </row>
    <row r="36" spans="1:8" s="18" customFormat="1" x14ac:dyDescent="0.25">
      <c r="A36" s="36">
        <v>31</v>
      </c>
      <c r="B36" s="41" t="s">
        <v>148</v>
      </c>
      <c r="C36" s="41" t="s">
        <v>149</v>
      </c>
      <c r="D36" s="42">
        <v>1</v>
      </c>
      <c r="E36" s="43">
        <v>382.86</v>
      </c>
      <c r="F36" s="39">
        <v>0</v>
      </c>
      <c r="G36" s="40">
        <v>1205300</v>
      </c>
      <c r="H36" s="45" t="s">
        <v>186</v>
      </c>
    </row>
    <row r="37" spans="1:8" s="18" customFormat="1" x14ac:dyDescent="0.25">
      <c r="A37" s="36">
        <v>32</v>
      </c>
      <c r="B37" s="41" t="s">
        <v>148</v>
      </c>
      <c r="C37" s="41" t="s">
        <v>150</v>
      </c>
      <c r="D37" s="42">
        <v>1</v>
      </c>
      <c r="E37" s="43">
        <v>382.86</v>
      </c>
      <c r="F37" s="39">
        <v>0</v>
      </c>
      <c r="G37" s="40">
        <v>1205300</v>
      </c>
      <c r="H37" s="45" t="s">
        <v>186</v>
      </c>
    </row>
    <row r="38" spans="1:8" s="18" customFormat="1" x14ac:dyDescent="0.25">
      <c r="A38" s="36">
        <v>33</v>
      </c>
      <c r="B38" s="41" t="s">
        <v>151</v>
      </c>
      <c r="C38" s="58" t="s">
        <v>152</v>
      </c>
      <c r="D38" s="42">
        <v>1</v>
      </c>
      <c r="E38" s="43">
        <v>8653.85</v>
      </c>
      <c r="F38" s="39">
        <v>0</v>
      </c>
      <c r="G38" s="44">
        <v>1206000</v>
      </c>
      <c r="H38" s="45" t="s">
        <v>186</v>
      </c>
    </row>
    <row r="39" spans="1:8" s="18" customFormat="1" x14ac:dyDescent="0.25">
      <c r="A39" s="36">
        <v>34</v>
      </c>
      <c r="B39" s="41" t="s">
        <v>153</v>
      </c>
      <c r="C39" s="66" t="s">
        <v>187</v>
      </c>
      <c r="D39" s="42">
        <v>3</v>
      </c>
      <c r="E39" s="43">
        <v>26065.8</v>
      </c>
      <c r="F39" s="39">
        <v>0</v>
      </c>
      <c r="G39" s="44">
        <v>1205300</v>
      </c>
      <c r="H39" s="45" t="s">
        <v>186</v>
      </c>
    </row>
    <row r="40" spans="1:8" s="18" customFormat="1" x14ac:dyDescent="0.25">
      <c r="A40" s="36">
        <v>35</v>
      </c>
      <c r="B40" s="41" t="s">
        <v>154</v>
      </c>
      <c r="C40" s="67"/>
      <c r="D40" s="42">
        <v>3</v>
      </c>
      <c r="E40" s="43">
        <v>3475.44</v>
      </c>
      <c r="F40" s="39">
        <v>0</v>
      </c>
      <c r="G40" s="44">
        <v>1205300</v>
      </c>
      <c r="H40" s="45" t="s">
        <v>186</v>
      </c>
    </row>
    <row r="41" spans="1:8" s="18" customFormat="1" x14ac:dyDescent="0.25">
      <c r="A41" s="36">
        <v>36</v>
      </c>
      <c r="B41" s="41" t="s">
        <v>155</v>
      </c>
      <c r="C41" s="67"/>
      <c r="D41" s="42">
        <v>3</v>
      </c>
      <c r="E41" s="43">
        <v>608.22</v>
      </c>
      <c r="F41" s="39">
        <v>0</v>
      </c>
      <c r="G41" s="44">
        <v>1205300</v>
      </c>
      <c r="H41" s="45" t="s">
        <v>186</v>
      </c>
    </row>
    <row r="42" spans="1:8" s="18" customFormat="1" x14ac:dyDescent="0.25">
      <c r="A42" s="36">
        <v>37</v>
      </c>
      <c r="B42" s="41" t="s">
        <v>156</v>
      </c>
      <c r="C42" s="67"/>
      <c r="D42" s="42">
        <v>3</v>
      </c>
      <c r="E42" s="43">
        <v>608.22</v>
      </c>
      <c r="F42" s="39">
        <v>0</v>
      </c>
      <c r="G42" s="44">
        <v>1205300</v>
      </c>
      <c r="H42" s="45" t="s">
        <v>186</v>
      </c>
    </row>
    <row r="43" spans="1:8" s="18" customFormat="1" x14ac:dyDescent="0.25">
      <c r="A43" s="36">
        <v>38</v>
      </c>
      <c r="B43" s="41" t="s">
        <v>157</v>
      </c>
      <c r="C43" s="67"/>
      <c r="D43" s="42">
        <v>3</v>
      </c>
      <c r="E43" s="43">
        <v>1042.6500000000001</v>
      </c>
      <c r="F43" s="39">
        <v>0</v>
      </c>
      <c r="G43" s="44">
        <v>1205300</v>
      </c>
      <c r="H43" s="45" t="s">
        <v>186</v>
      </c>
    </row>
    <row r="44" spans="1:8" s="18" customFormat="1" x14ac:dyDescent="0.25">
      <c r="A44" s="36">
        <v>39</v>
      </c>
      <c r="B44" s="41" t="s">
        <v>158</v>
      </c>
      <c r="C44" s="67"/>
      <c r="D44" s="42">
        <v>3</v>
      </c>
      <c r="E44" s="43">
        <v>417.06</v>
      </c>
      <c r="F44" s="39">
        <v>0</v>
      </c>
      <c r="G44" s="44">
        <v>1205300</v>
      </c>
      <c r="H44" s="45" t="s">
        <v>186</v>
      </c>
    </row>
    <row r="45" spans="1:8" s="18" customFormat="1" x14ac:dyDescent="0.25">
      <c r="A45" s="36">
        <v>40</v>
      </c>
      <c r="B45" s="41" t="s">
        <v>159</v>
      </c>
      <c r="C45" s="67"/>
      <c r="D45" s="42">
        <v>3</v>
      </c>
      <c r="E45" s="43">
        <v>1737.72</v>
      </c>
      <c r="F45" s="39">
        <v>0</v>
      </c>
      <c r="G45" s="44">
        <v>1205300</v>
      </c>
      <c r="H45" s="45" t="s">
        <v>186</v>
      </c>
    </row>
    <row r="46" spans="1:8" s="18" customFormat="1" x14ac:dyDescent="0.25">
      <c r="A46" s="36">
        <v>41</v>
      </c>
      <c r="B46" s="41" t="s">
        <v>160</v>
      </c>
      <c r="C46" s="67"/>
      <c r="D46" s="42">
        <v>3</v>
      </c>
      <c r="E46" s="43">
        <v>192.9</v>
      </c>
      <c r="F46" s="39">
        <v>0</v>
      </c>
      <c r="G46" s="44">
        <v>1205300</v>
      </c>
      <c r="H46" s="45" t="s">
        <v>186</v>
      </c>
    </row>
    <row r="47" spans="1:8" s="18" customFormat="1" x14ac:dyDescent="0.25">
      <c r="A47" s="36">
        <v>42</v>
      </c>
      <c r="B47" s="41" t="s">
        <v>161</v>
      </c>
      <c r="C47" s="67"/>
      <c r="D47" s="42">
        <v>3</v>
      </c>
      <c r="E47" s="43">
        <v>868.86</v>
      </c>
      <c r="F47" s="39">
        <v>0</v>
      </c>
      <c r="G47" s="44">
        <v>1205300</v>
      </c>
      <c r="H47" s="45" t="s">
        <v>186</v>
      </c>
    </row>
    <row r="48" spans="1:8" s="18" customFormat="1" x14ac:dyDescent="0.25">
      <c r="A48" s="36">
        <v>43</v>
      </c>
      <c r="B48" s="41" t="s">
        <v>162</v>
      </c>
      <c r="C48" s="67"/>
      <c r="D48" s="42">
        <v>3</v>
      </c>
      <c r="E48" s="43">
        <v>269.37</v>
      </c>
      <c r="F48" s="39">
        <v>0</v>
      </c>
      <c r="G48" s="44">
        <v>1205300</v>
      </c>
      <c r="H48" s="45" t="s">
        <v>186</v>
      </c>
    </row>
    <row r="49" spans="1:8" s="18" customFormat="1" x14ac:dyDescent="0.25">
      <c r="A49" s="36">
        <v>44</v>
      </c>
      <c r="B49" s="41" t="s">
        <v>163</v>
      </c>
      <c r="C49" s="67"/>
      <c r="D49" s="42">
        <v>3</v>
      </c>
      <c r="E49" s="43">
        <v>1737.72</v>
      </c>
      <c r="F49" s="39">
        <v>0</v>
      </c>
      <c r="G49" s="44">
        <v>1205300</v>
      </c>
      <c r="H49" s="45" t="s">
        <v>186</v>
      </c>
    </row>
    <row r="50" spans="1:8" s="18" customFormat="1" x14ac:dyDescent="0.25">
      <c r="A50" s="36">
        <v>45</v>
      </c>
      <c r="B50" s="41" t="s">
        <v>164</v>
      </c>
      <c r="C50" s="67"/>
      <c r="D50" s="42">
        <v>3</v>
      </c>
      <c r="E50" s="43">
        <v>929.7</v>
      </c>
      <c r="F50" s="39">
        <v>0</v>
      </c>
      <c r="G50" s="44">
        <v>1205300</v>
      </c>
      <c r="H50" s="45" t="s">
        <v>186</v>
      </c>
    </row>
    <row r="51" spans="1:8" s="18" customFormat="1" ht="25.5" x14ac:dyDescent="0.25">
      <c r="A51" s="36">
        <v>46</v>
      </c>
      <c r="B51" s="41" t="s">
        <v>165</v>
      </c>
      <c r="C51" s="67"/>
      <c r="D51" s="42">
        <v>3</v>
      </c>
      <c r="E51" s="43">
        <v>130.35</v>
      </c>
      <c r="F51" s="39">
        <v>0</v>
      </c>
      <c r="G51" s="44">
        <v>1205300</v>
      </c>
      <c r="H51" s="45" t="s">
        <v>186</v>
      </c>
    </row>
    <row r="52" spans="1:8" s="18" customFormat="1" x14ac:dyDescent="0.25">
      <c r="A52" s="36">
        <v>47</v>
      </c>
      <c r="B52" s="41" t="s">
        <v>166</v>
      </c>
      <c r="C52" s="68"/>
      <c r="D52" s="42">
        <v>3</v>
      </c>
      <c r="E52" s="43">
        <v>173.79</v>
      </c>
      <c r="F52" s="39">
        <v>0</v>
      </c>
      <c r="G52" s="44">
        <v>1205300</v>
      </c>
      <c r="H52" s="45" t="s">
        <v>186</v>
      </c>
    </row>
    <row r="53" spans="1:8" s="27" customFormat="1" x14ac:dyDescent="0.25">
      <c r="A53" s="25"/>
      <c r="B53" s="69" t="s">
        <v>39</v>
      </c>
      <c r="C53" s="70"/>
      <c r="D53" s="59">
        <f>SUM(D6:D52)</f>
        <v>75</v>
      </c>
      <c r="E53" s="26">
        <f>SUM(E6:E52)</f>
        <v>107008.85</v>
      </c>
      <c r="F53" s="26">
        <f>SUM(F6:F52)</f>
        <v>0</v>
      </c>
      <c r="G53" s="64"/>
      <c r="H53" s="65"/>
    </row>
  </sheetData>
  <mergeCells count="5">
    <mergeCell ref="A3:H3"/>
    <mergeCell ref="F1:H1"/>
    <mergeCell ref="G53:H53"/>
    <mergeCell ref="C39:C52"/>
    <mergeCell ref="B53:C53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90" zoomScaleNormal="90" workbookViewId="0">
      <selection activeCell="I1" sqref="I1:M1"/>
    </sheetView>
  </sheetViews>
  <sheetFormatPr defaultColWidth="9.140625" defaultRowHeight="12.75" x14ac:dyDescent="0.2"/>
  <cols>
    <col min="1" max="1" width="3.42578125" style="1" customWidth="1"/>
    <col min="2" max="2" width="13" style="6" customWidth="1"/>
    <col min="3" max="3" width="12.7109375" style="6" customWidth="1"/>
    <col min="4" max="4" width="8.140625" style="5" customWidth="1"/>
    <col min="5" max="5" width="6" style="5" customWidth="1"/>
    <col min="6" max="6" width="8.7109375" style="5" customWidth="1"/>
    <col min="7" max="7" width="6" style="5" customWidth="1"/>
    <col min="8" max="8" width="14.140625" style="10" customWidth="1"/>
    <col min="9" max="9" width="10" style="6" customWidth="1"/>
    <col min="10" max="10" width="10.5703125" style="5" customWidth="1"/>
    <col min="11" max="11" width="11.5703125" style="5" customWidth="1"/>
    <col min="12" max="12" width="8.42578125" style="8" customWidth="1"/>
    <col min="13" max="13" width="15.140625" style="9" customWidth="1"/>
    <col min="14" max="16384" width="9.140625" style="1"/>
  </cols>
  <sheetData>
    <row r="1" spans="1:13" s="2" customFormat="1" ht="47.25" customHeight="1" x14ac:dyDescent="0.25">
      <c r="A1" s="29"/>
      <c r="B1" s="30"/>
      <c r="C1" s="30"/>
      <c r="D1" s="31"/>
      <c r="E1" s="31"/>
      <c r="F1" s="31"/>
      <c r="G1" s="31"/>
      <c r="H1" s="29"/>
      <c r="I1" s="63" t="s">
        <v>207</v>
      </c>
      <c r="J1" s="63"/>
      <c r="K1" s="63"/>
      <c r="L1" s="63"/>
      <c r="M1" s="63"/>
    </row>
    <row r="2" spans="1:13" s="2" customFormat="1" ht="15.75" x14ac:dyDescent="0.25">
      <c r="A2" s="29"/>
      <c r="B2" s="30"/>
      <c r="C2" s="30"/>
      <c r="D2" s="31"/>
      <c r="E2" s="31"/>
      <c r="F2" s="31"/>
      <c r="G2" s="31"/>
      <c r="H2" s="29"/>
      <c r="I2" s="30"/>
      <c r="J2" s="31"/>
      <c r="K2" s="31"/>
      <c r="L2" s="32"/>
      <c r="M2" s="33"/>
    </row>
    <row r="3" spans="1:13" s="2" customFormat="1" ht="30" customHeight="1" x14ac:dyDescent="0.25">
      <c r="A3" s="60" t="s">
        <v>83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s="2" customFormat="1" ht="15.75" x14ac:dyDescent="0.25">
      <c r="A4" s="29"/>
      <c r="B4" s="30"/>
      <c r="C4" s="30"/>
      <c r="D4" s="31"/>
      <c r="E4" s="31"/>
      <c r="F4" s="31"/>
      <c r="G4" s="31"/>
      <c r="H4" s="29"/>
      <c r="I4" s="30"/>
      <c r="J4" s="31"/>
      <c r="K4" s="31"/>
      <c r="L4" s="32"/>
      <c r="M4" s="33"/>
    </row>
    <row r="5" spans="1:13" s="4" customFormat="1" ht="114.75" x14ac:dyDescent="0.25">
      <c r="A5" s="3" t="s">
        <v>40</v>
      </c>
      <c r="B5" s="3" t="s">
        <v>6</v>
      </c>
      <c r="C5" s="3" t="s">
        <v>11</v>
      </c>
      <c r="D5" s="3" t="s">
        <v>14</v>
      </c>
      <c r="E5" s="3" t="s">
        <v>41</v>
      </c>
      <c r="F5" s="3" t="s">
        <v>13</v>
      </c>
      <c r="G5" s="3" t="s">
        <v>42</v>
      </c>
      <c r="H5" s="11" t="s">
        <v>4</v>
      </c>
      <c r="I5" s="3" t="s">
        <v>5</v>
      </c>
      <c r="J5" s="3" t="s">
        <v>0</v>
      </c>
      <c r="K5" s="3" t="s">
        <v>1</v>
      </c>
      <c r="L5" s="3" t="s">
        <v>204</v>
      </c>
      <c r="M5" s="3" t="s">
        <v>3</v>
      </c>
    </row>
    <row r="6" spans="1:13" ht="89.25" x14ac:dyDescent="0.2">
      <c r="A6" s="12">
        <v>1</v>
      </c>
      <c r="B6" s="11" t="s">
        <v>198</v>
      </c>
      <c r="C6" s="13" t="s">
        <v>48</v>
      </c>
      <c r="D6" s="20">
        <f>424.39+2.12+3.71+6.37+2.61+2.3</f>
        <v>441.5</v>
      </c>
      <c r="E6" s="14" t="s">
        <v>76</v>
      </c>
      <c r="F6" s="14">
        <v>1245.76</v>
      </c>
      <c r="G6" s="14" t="s">
        <v>76</v>
      </c>
      <c r="H6" s="12" t="s">
        <v>45</v>
      </c>
      <c r="I6" s="13" t="s">
        <v>75</v>
      </c>
      <c r="J6" s="14">
        <v>28994.32</v>
      </c>
      <c r="K6" s="16">
        <v>13132.79</v>
      </c>
      <c r="L6" s="15">
        <v>1202200</v>
      </c>
      <c r="M6" s="13" t="s">
        <v>188</v>
      </c>
    </row>
    <row r="7" spans="1:13" ht="153" x14ac:dyDescent="0.2">
      <c r="A7" s="12">
        <v>2</v>
      </c>
      <c r="B7" s="13" t="s">
        <v>43</v>
      </c>
      <c r="C7" s="13" t="s">
        <v>49</v>
      </c>
      <c r="D7" s="14">
        <v>12111.24</v>
      </c>
      <c r="E7" s="14" t="s">
        <v>76</v>
      </c>
      <c r="F7" s="14">
        <v>12111.24</v>
      </c>
      <c r="G7" s="14" t="s">
        <v>76</v>
      </c>
      <c r="H7" s="12" t="s">
        <v>50</v>
      </c>
      <c r="I7" s="13" t="s">
        <v>51</v>
      </c>
      <c r="J7" s="14">
        <v>2365097.09</v>
      </c>
      <c r="K7" s="16">
        <v>1235522.3600000001</v>
      </c>
      <c r="L7" s="15">
        <v>1202200</v>
      </c>
      <c r="M7" s="13" t="s">
        <v>189</v>
      </c>
    </row>
    <row r="8" spans="1:13" ht="38.25" x14ac:dyDescent="0.2">
      <c r="A8" s="12">
        <v>3</v>
      </c>
      <c r="B8" s="13" t="s">
        <v>65</v>
      </c>
      <c r="C8" s="13" t="s">
        <v>49</v>
      </c>
      <c r="D8" s="14">
        <v>35.85</v>
      </c>
      <c r="E8" s="14" t="s">
        <v>76</v>
      </c>
      <c r="F8" s="14">
        <v>35.85</v>
      </c>
      <c r="G8" s="14" t="s">
        <v>76</v>
      </c>
      <c r="H8" s="12" t="s">
        <v>52</v>
      </c>
      <c r="I8" s="13" t="s">
        <v>53</v>
      </c>
      <c r="J8" s="14">
        <v>448.48</v>
      </c>
      <c r="K8" s="14">
        <v>0</v>
      </c>
      <c r="L8" s="15">
        <v>1202200</v>
      </c>
      <c r="M8" s="13" t="s">
        <v>188</v>
      </c>
    </row>
    <row r="9" spans="1:13" ht="25.5" x14ac:dyDescent="0.2">
      <c r="A9" s="12">
        <v>4</v>
      </c>
      <c r="B9" s="13" t="s">
        <v>66</v>
      </c>
      <c r="C9" s="13" t="s">
        <v>49</v>
      </c>
      <c r="D9" s="14" t="s">
        <v>76</v>
      </c>
      <c r="E9" s="14">
        <v>108</v>
      </c>
      <c r="F9" s="14" t="s">
        <v>76</v>
      </c>
      <c r="G9" s="14">
        <v>108</v>
      </c>
      <c r="H9" s="34" t="s">
        <v>54</v>
      </c>
      <c r="I9" s="13" t="s">
        <v>55</v>
      </c>
      <c r="J9" s="14">
        <v>1351.8</v>
      </c>
      <c r="K9" s="14">
        <v>0</v>
      </c>
      <c r="L9" s="15">
        <v>1202200</v>
      </c>
      <c r="M9" s="13" t="s">
        <v>188</v>
      </c>
    </row>
    <row r="10" spans="1:13" ht="63.75" x14ac:dyDescent="0.2">
      <c r="A10" s="12">
        <v>5</v>
      </c>
      <c r="B10" s="13" t="s">
        <v>56</v>
      </c>
      <c r="C10" s="13" t="s">
        <v>49</v>
      </c>
      <c r="D10" s="14" t="s">
        <v>76</v>
      </c>
      <c r="E10" s="14" t="s">
        <v>76</v>
      </c>
      <c r="F10" s="14" t="s">
        <v>76</v>
      </c>
      <c r="G10" s="14" t="s">
        <v>76</v>
      </c>
      <c r="H10" s="34" t="s">
        <v>57</v>
      </c>
      <c r="I10" s="13" t="s">
        <v>76</v>
      </c>
      <c r="J10" s="14">
        <v>1680.47</v>
      </c>
      <c r="K10" s="14">
        <v>0</v>
      </c>
      <c r="L10" s="15">
        <v>1203200</v>
      </c>
      <c r="M10" s="13" t="s">
        <v>188</v>
      </c>
    </row>
    <row r="11" spans="1:13" ht="25.5" x14ac:dyDescent="0.2">
      <c r="A11" s="12">
        <v>6</v>
      </c>
      <c r="B11" s="13" t="s">
        <v>29</v>
      </c>
      <c r="C11" s="13" t="s">
        <v>58</v>
      </c>
      <c r="D11" s="14">
        <v>129.81</v>
      </c>
      <c r="E11" s="14" t="s">
        <v>76</v>
      </c>
      <c r="F11" s="14">
        <v>129.81</v>
      </c>
      <c r="G11" s="14" t="s">
        <v>76</v>
      </c>
      <c r="H11" s="34" t="s">
        <v>59</v>
      </c>
      <c r="I11" s="13" t="s">
        <v>61</v>
      </c>
      <c r="J11" s="14">
        <v>2068.4699999999998</v>
      </c>
      <c r="K11" s="35">
        <v>0</v>
      </c>
      <c r="L11" s="15">
        <v>1202200</v>
      </c>
      <c r="M11" s="13" t="s">
        <v>188</v>
      </c>
    </row>
    <row r="12" spans="1:13" ht="25.5" x14ac:dyDescent="0.2">
      <c r="A12" s="12">
        <v>7</v>
      </c>
      <c r="B12" s="13" t="s">
        <v>29</v>
      </c>
      <c r="C12" s="13" t="s">
        <v>58</v>
      </c>
      <c r="D12" s="14">
        <v>97.93</v>
      </c>
      <c r="E12" s="14" t="s">
        <v>76</v>
      </c>
      <c r="F12" s="14">
        <v>97.93</v>
      </c>
      <c r="G12" s="16" t="s">
        <v>76</v>
      </c>
      <c r="H12" s="34" t="s">
        <v>60</v>
      </c>
      <c r="I12" s="13" t="s">
        <v>62</v>
      </c>
      <c r="J12" s="14">
        <v>1033.94</v>
      </c>
      <c r="K12" s="14">
        <v>0</v>
      </c>
      <c r="L12" s="15">
        <v>1202200</v>
      </c>
      <c r="M12" s="13" t="s">
        <v>188</v>
      </c>
    </row>
    <row r="13" spans="1:13" ht="25.5" x14ac:dyDescent="0.2">
      <c r="A13" s="12">
        <v>8</v>
      </c>
      <c r="B13" s="13" t="s">
        <v>67</v>
      </c>
      <c r="C13" s="13" t="s">
        <v>73</v>
      </c>
      <c r="D13" s="14">
        <v>19.260000000000002</v>
      </c>
      <c r="E13" s="14" t="s">
        <v>76</v>
      </c>
      <c r="F13" s="14">
        <v>19.260000000000002</v>
      </c>
      <c r="G13" s="14" t="s">
        <v>76</v>
      </c>
      <c r="H13" s="12" t="s">
        <v>63</v>
      </c>
      <c r="I13" s="13" t="s">
        <v>64</v>
      </c>
      <c r="J13" s="14">
        <v>1002.09</v>
      </c>
      <c r="K13" s="14">
        <v>0</v>
      </c>
      <c r="L13" s="15">
        <v>1202200</v>
      </c>
      <c r="M13" s="13" t="s">
        <v>188</v>
      </c>
    </row>
    <row r="14" spans="1:13" s="23" customFormat="1" ht="25.5" x14ac:dyDescent="0.25">
      <c r="A14" s="12">
        <v>9</v>
      </c>
      <c r="B14" s="19" t="s">
        <v>197</v>
      </c>
      <c r="C14" s="19" t="s">
        <v>44</v>
      </c>
      <c r="D14" s="20"/>
      <c r="E14" s="20">
        <v>11.1</v>
      </c>
      <c r="F14" s="20" t="s">
        <v>76</v>
      </c>
      <c r="G14" s="20">
        <v>156</v>
      </c>
      <c r="H14" s="21" t="s">
        <v>46</v>
      </c>
      <c r="I14" s="19" t="s">
        <v>47</v>
      </c>
      <c r="J14" s="20">
        <v>208.53</v>
      </c>
      <c r="K14" s="22">
        <v>56.61</v>
      </c>
      <c r="L14" s="21">
        <v>1202200</v>
      </c>
      <c r="M14" s="13" t="s">
        <v>177</v>
      </c>
    </row>
    <row r="15" spans="1:13" s="7" customFormat="1" x14ac:dyDescent="0.2">
      <c r="A15" s="25"/>
      <c r="B15" s="69" t="s">
        <v>39</v>
      </c>
      <c r="C15" s="71"/>
      <c r="D15" s="71"/>
      <c r="E15" s="71"/>
      <c r="F15" s="71"/>
      <c r="G15" s="71"/>
      <c r="H15" s="71"/>
      <c r="I15" s="70"/>
      <c r="J15" s="26">
        <f>SUM(J6:J14)</f>
        <v>2401885.1899999995</v>
      </c>
      <c r="K15" s="26">
        <f>SUM(K6:K14)</f>
        <v>1248711.7600000002</v>
      </c>
      <c r="L15" s="64"/>
      <c r="M15" s="65"/>
    </row>
  </sheetData>
  <mergeCells count="4">
    <mergeCell ref="A3:M3"/>
    <mergeCell ref="B15:I15"/>
    <mergeCell ref="L15:M15"/>
    <mergeCell ref="I1:M1"/>
  </mergeCells>
  <pageMargins left="0.78740157480314965" right="0.78740157480314965" top="1.1811023622047245" bottom="0.39370078740157483" header="0.31496062992125984" footer="0.31496062992125984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0" zoomScaleNormal="90" workbookViewId="0">
      <selection activeCell="B25" sqref="B25"/>
    </sheetView>
  </sheetViews>
  <sheetFormatPr defaultColWidth="9.140625" defaultRowHeight="12.75" x14ac:dyDescent="0.25"/>
  <cols>
    <col min="1" max="1" width="4" style="17" customWidth="1"/>
    <col min="2" max="2" width="44.5703125" style="46" customWidth="1"/>
    <col min="3" max="3" width="12.85546875" style="46" customWidth="1"/>
    <col min="4" max="4" width="6.42578125" style="47" customWidth="1"/>
    <col min="5" max="5" width="13.28515625" style="47" bestFit="1" customWidth="1"/>
    <col min="6" max="6" width="14.28515625" style="47" customWidth="1"/>
    <col min="7" max="7" width="10.42578125" style="48" bestFit="1" customWidth="1"/>
    <col min="8" max="8" width="23.140625" style="49" customWidth="1"/>
    <col min="9" max="16384" width="9.140625" style="17"/>
  </cols>
  <sheetData>
    <row r="1" spans="1:8" s="29" customFormat="1" ht="48" customHeight="1" x14ac:dyDescent="0.25">
      <c r="B1" s="30"/>
      <c r="C1" s="30"/>
      <c r="D1" s="31"/>
      <c r="F1" s="63" t="s">
        <v>208</v>
      </c>
      <c r="G1" s="63"/>
      <c r="H1" s="63"/>
    </row>
    <row r="2" spans="1:8" ht="15.75" x14ac:dyDescent="0.25">
      <c r="A2" s="29"/>
      <c r="B2" s="30"/>
      <c r="C2" s="30"/>
      <c r="D2" s="31"/>
      <c r="E2" s="31"/>
      <c r="F2" s="31"/>
      <c r="G2" s="32"/>
      <c r="H2" s="33"/>
    </row>
    <row r="3" spans="1:8" ht="30" customHeight="1" x14ac:dyDescent="0.25">
      <c r="A3" s="60" t="s">
        <v>174</v>
      </c>
      <c r="B3" s="60"/>
      <c r="C3" s="60"/>
      <c r="D3" s="60"/>
      <c r="E3" s="60"/>
      <c r="F3" s="60"/>
      <c r="G3" s="60"/>
      <c r="H3" s="60"/>
    </row>
    <row r="5" spans="1:8" s="4" customFormat="1" ht="38.25" x14ac:dyDescent="0.25">
      <c r="A5" s="3" t="s">
        <v>40</v>
      </c>
      <c r="B5" s="3" t="s">
        <v>71</v>
      </c>
      <c r="C5" s="3" t="s">
        <v>85</v>
      </c>
      <c r="D5" s="3" t="s">
        <v>72</v>
      </c>
      <c r="E5" s="3" t="s">
        <v>0</v>
      </c>
      <c r="F5" s="3" t="s">
        <v>1</v>
      </c>
      <c r="G5" s="3" t="s">
        <v>2</v>
      </c>
      <c r="H5" s="3" t="s">
        <v>3</v>
      </c>
    </row>
    <row r="6" spans="1:8" x14ac:dyDescent="0.25">
      <c r="A6" s="36">
        <v>1</v>
      </c>
      <c r="B6" s="37" t="s">
        <v>86</v>
      </c>
      <c r="C6" s="37" t="s">
        <v>87</v>
      </c>
      <c r="D6" s="38">
        <v>1</v>
      </c>
      <c r="E6" s="39">
        <v>580.4</v>
      </c>
      <c r="F6" s="39">
        <v>0</v>
      </c>
      <c r="G6" s="40">
        <v>1205300</v>
      </c>
      <c r="H6" s="37" t="s">
        <v>177</v>
      </c>
    </row>
    <row r="7" spans="1:8" x14ac:dyDescent="0.25">
      <c r="A7" s="36">
        <v>2</v>
      </c>
      <c r="B7" s="37" t="s">
        <v>88</v>
      </c>
      <c r="C7" s="37" t="s">
        <v>183</v>
      </c>
      <c r="D7" s="38">
        <v>1</v>
      </c>
      <c r="E7" s="39">
        <v>1338.04</v>
      </c>
      <c r="F7" s="39">
        <v>0</v>
      </c>
      <c r="G7" s="40">
        <v>1205300</v>
      </c>
      <c r="H7" s="37" t="s">
        <v>177</v>
      </c>
    </row>
    <row r="8" spans="1:8" x14ac:dyDescent="0.25">
      <c r="A8" s="36">
        <v>3</v>
      </c>
      <c r="B8" s="37" t="s">
        <v>89</v>
      </c>
      <c r="C8" s="37" t="s">
        <v>90</v>
      </c>
      <c r="D8" s="38">
        <v>1</v>
      </c>
      <c r="E8" s="39">
        <v>4025.75</v>
      </c>
      <c r="F8" s="39">
        <v>0</v>
      </c>
      <c r="G8" s="40">
        <v>1205300</v>
      </c>
      <c r="H8" s="37" t="s">
        <v>177</v>
      </c>
    </row>
    <row r="9" spans="1:8" x14ac:dyDescent="0.25">
      <c r="A9" s="36">
        <v>4</v>
      </c>
      <c r="B9" s="37" t="s">
        <v>91</v>
      </c>
      <c r="C9" s="37" t="s">
        <v>92</v>
      </c>
      <c r="D9" s="38">
        <v>1</v>
      </c>
      <c r="E9" s="39">
        <v>1155.58</v>
      </c>
      <c r="F9" s="39">
        <v>0</v>
      </c>
      <c r="G9" s="40">
        <v>1205300</v>
      </c>
      <c r="H9" s="37" t="s">
        <v>177</v>
      </c>
    </row>
    <row r="10" spans="1:8" x14ac:dyDescent="0.25">
      <c r="A10" s="36">
        <v>5</v>
      </c>
      <c r="B10" s="37" t="s">
        <v>93</v>
      </c>
      <c r="C10" s="37" t="s">
        <v>94</v>
      </c>
      <c r="D10" s="38">
        <v>1</v>
      </c>
      <c r="E10" s="39">
        <v>834.11</v>
      </c>
      <c r="F10" s="39">
        <v>0</v>
      </c>
      <c r="G10" s="40">
        <v>1205300</v>
      </c>
      <c r="H10" s="37" t="s">
        <v>177</v>
      </c>
    </row>
    <row r="11" spans="1:8" x14ac:dyDescent="0.25">
      <c r="A11" s="36">
        <v>6</v>
      </c>
      <c r="B11" s="37" t="s">
        <v>95</v>
      </c>
      <c r="C11" s="37" t="s">
        <v>96</v>
      </c>
      <c r="D11" s="38">
        <v>1</v>
      </c>
      <c r="E11" s="39">
        <v>1187.44</v>
      </c>
      <c r="F11" s="39">
        <v>0</v>
      </c>
      <c r="G11" s="40">
        <v>1205300</v>
      </c>
      <c r="H11" s="37" t="s">
        <v>177</v>
      </c>
    </row>
    <row r="12" spans="1:8" x14ac:dyDescent="0.25">
      <c r="A12" s="36">
        <v>7</v>
      </c>
      <c r="B12" s="37" t="s">
        <v>97</v>
      </c>
      <c r="C12" s="37" t="s">
        <v>98</v>
      </c>
      <c r="D12" s="38">
        <v>1</v>
      </c>
      <c r="E12" s="39">
        <v>457.31</v>
      </c>
      <c r="F12" s="39">
        <v>0</v>
      </c>
      <c r="G12" s="40">
        <v>1209400</v>
      </c>
      <c r="H12" s="37" t="s">
        <v>177</v>
      </c>
    </row>
    <row r="13" spans="1:8" s="23" customFormat="1" ht="25.5" x14ac:dyDescent="0.25">
      <c r="A13" s="36">
        <v>8</v>
      </c>
      <c r="B13" s="41" t="s">
        <v>99</v>
      </c>
      <c r="C13" s="41" t="s">
        <v>195</v>
      </c>
      <c r="D13" s="42">
        <v>1</v>
      </c>
      <c r="E13" s="43">
        <v>194931</v>
      </c>
      <c r="F13" s="43">
        <v>194931</v>
      </c>
      <c r="G13" s="44">
        <v>1205300</v>
      </c>
      <c r="H13" s="45" t="s">
        <v>192</v>
      </c>
    </row>
    <row r="14" spans="1:8" x14ac:dyDescent="0.25">
      <c r="A14" s="36">
        <v>9</v>
      </c>
      <c r="B14" s="37" t="s">
        <v>167</v>
      </c>
      <c r="C14" s="37" t="s">
        <v>190</v>
      </c>
      <c r="D14" s="38">
        <v>1</v>
      </c>
      <c r="E14" s="39">
        <v>14481</v>
      </c>
      <c r="F14" s="39">
        <v>0</v>
      </c>
      <c r="G14" s="40">
        <v>1205300</v>
      </c>
      <c r="H14" s="45" t="s">
        <v>192</v>
      </c>
    </row>
    <row r="15" spans="1:8" x14ac:dyDescent="0.25">
      <c r="A15" s="36">
        <v>10</v>
      </c>
      <c r="B15" s="37" t="s">
        <v>168</v>
      </c>
      <c r="C15" s="37" t="s">
        <v>191</v>
      </c>
      <c r="D15" s="38">
        <v>1</v>
      </c>
      <c r="E15" s="39">
        <v>72405</v>
      </c>
      <c r="F15" s="39">
        <v>0</v>
      </c>
      <c r="G15" s="40">
        <v>1205300</v>
      </c>
      <c r="H15" s="45" t="s">
        <v>192</v>
      </c>
    </row>
    <row r="16" spans="1:8" ht="25.5" x14ac:dyDescent="0.25">
      <c r="A16" s="36">
        <v>11</v>
      </c>
      <c r="B16" s="37" t="s">
        <v>169</v>
      </c>
      <c r="C16" s="37" t="s">
        <v>184</v>
      </c>
      <c r="D16" s="38">
        <v>1</v>
      </c>
      <c r="E16" s="39">
        <v>64727.7</v>
      </c>
      <c r="F16" s="39">
        <v>0</v>
      </c>
      <c r="G16" s="40">
        <v>1206000</v>
      </c>
      <c r="H16" s="45" t="s">
        <v>192</v>
      </c>
    </row>
    <row r="17" spans="1:8" s="23" customFormat="1" x14ac:dyDescent="0.25">
      <c r="A17" s="36">
        <v>12</v>
      </c>
      <c r="B17" s="37" t="s">
        <v>170</v>
      </c>
      <c r="C17" s="37" t="s">
        <v>184</v>
      </c>
      <c r="D17" s="38">
        <v>1</v>
      </c>
      <c r="E17" s="39">
        <v>5213.16</v>
      </c>
      <c r="F17" s="39">
        <v>0</v>
      </c>
      <c r="G17" s="40">
        <v>1206000</v>
      </c>
      <c r="H17" s="45" t="s">
        <v>192</v>
      </c>
    </row>
    <row r="18" spans="1:8" s="23" customFormat="1" x14ac:dyDescent="0.25">
      <c r="A18" s="36">
        <v>13</v>
      </c>
      <c r="B18" s="37" t="s">
        <v>171</v>
      </c>
      <c r="C18" s="37" t="s">
        <v>184</v>
      </c>
      <c r="D18" s="38">
        <v>1</v>
      </c>
      <c r="E18" s="39">
        <v>2027.34</v>
      </c>
      <c r="F18" s="39">
        <v>0</v>
      </c>
      <c r="G18" s="40">
        <v>1206000</v>
      </c>
      <c r="H18" s="45" t="s">
        <v>192</v>
      </c>
    </row>
    <row r="19" spans="1:8" s="23" customFormat="1" x14ac:dyDescent="0.25">
      <c r="A19" s="36">
        <v>14</v>
      </c>
      <c r="B19" s="37" t="s">
        <v>172</v>
      </c>
      <c r="C19" s="37" t="s">
        <v>184</v>
      </c>
      <c r="D19" s="38">
        <v>1</v>
      </c>
      <c r="E19" s="39">
        <v>1448.1</v>
      </c>
      <c r="F19" s="39">
        <v>0</v>
      </c>
      <c r="G19" s="40">
        <v>1206000</v>
      </c>
      <c r="H19" s="45" t="s">
        <v>192</v>
      </c>
    </row>
    <row r="20" spans="1:8" s="27" customFormat="1" x14ac:dyDescent="0.25">
      <c r="A20" s="25"/>
      <c r="B20" s="69" t="s">
        <v>193</v>
      </c>
      <c r="C20" s="71"/>
      <c r="D20" s="70"/>
      <c r="E20" s="26">
        <f>SUM(E6:E19)</f>
        <v>364811.93</v>
      </c>
      <c r="F20" s="26">
        <f>SUM(F6:F19)</f>
        <v>194931</v>
      </c>
      <c r="G20" s="64"/>
      <c r="H20" s="65"/>
    </row>
  </sheetData>
  <mergeCells count="4">
    <mergeCell ref="A3:H3"/>
    <mergeCell ref="F1:H1"/>
    <mergeCell ref="B20:D20"/>
    <mergeCell ref="G20:H20"/>
  </mergeCells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I1" sqref="I1:K1"/>
    </sheetView>
  </sheetViews>
  <sheetFormatPr defaultColWidth="9.140625" defaultRowHeight="12.75" x14ac:dyDescent="0.25"/>
  <cols>
    <col min="1" max="1" width="3.85546875" style="17" customWidth="1"/>
    <col min="2" max="2" width="17.5703125" style="51" bestFit="1" customWidth="1"/>
    <col min="3" max="3" width="14.7109375" style="51" bestFit="1" customWidth="1"/>
    <col min="4" max="4" width="7" style="17" bestFit="1" customWidth="1"/>
    <col min="5" max="5" width="7.28515625" style="17" customWidth="1"/>
    <col min="6" max="6" width="12.42578125" style="48" bestFit="1" customWidth="1"/>
    <col min="7" max="7" width="15.140625" style="46" customWidth="1"/>
    <col min="8" max="8" width="8.42578125" style="47" bestFit="1" customWidth="1"/>
    <col min="9" max="9" width="9.140625" style="47"/>
    <col min="10" max="10" width="7.140625" style="48" customWidth="1"/>
    <col min="11" max="11" width="25.42578125" style="49" customWidth="1"/>
    <col min="12" max="16384" width="9.140625" style="17"/>
  </cols>
  <sheetData>
    <row r="1" spans="1:11" s="29" customFormat="1" ht="45.75" customHeight="1" x14ac:dyDescent="0.25">
      <c r="B1" s="50"/>
      <c r="C1" s="50"/>
      <c r="F1" s="32"/>
      <c r="H1" s="50"/>
      <c r="I1" s="63" t="s">
        <v>209</v>
      </c>
      <c r="J1" s="63"/>
      <c r="K1" s="63"/>
    </row>
    <row r="2" spans="1:11" s="29" customFormat="1" ht="15.75" x14ac:dyDescent="0.25">
      <c r="B2" s="50"/>
      <c r="C2" s="50"/>
      <c r="F2" s="32"/>
      <c r="G2" s="30"/>
      <c r="H2" s="31"/>
      <c r="I2" s="31"/>
      <c r="J2" s="32"/>
      <c r="K2" s="33"/>
    </row>
    <row r="3" spans="1:11" s="29" customFormat="1" ht="30.75" customHeight="1" x14ac:dyDescent="0.25">
      <c r="A3" s="60" t="s">
        <v>84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29" customFormat="1" ht="15.75" x14ac:dyDescent="0.25">
      <c r="B4" s="50"/>
      <c r="C4" s="50"/>
      <c r="F4" s="32"/>
      <c r="G4" s="30"/>
      <c r="H4" s="31"/>
      <c r="I4" s="31"/>
      <c r="J4" s="32"/>
      <c r="K4" s="33"/>
    </row>
    <row r="5" spans="1:11" s="4" customFormat="1" ht="63.75" x14ac:dyDescent="0.25">
      <c r="A5" s="3" t="s">
        <v>40</v>
      </c>
      <c r="B5" s="3" t="s">
        <v>6</v>
      </c>
      <c r="C5" s="3" t="s">
        <v>11</v>
      </c>
      <c r="D5" s="3" t="s">
        <v>14</v>
      </c>
      <c r="E5" s="3" t="s">
        <v>13</v>
      </c>
      <c r="F5" s="3" t="s">
        <v>4</v>
      </c>
      <c r="G5" s="3" t="s">
        <v>5</v>
      </c>
      <c r="H5" s="3" t="s">
        <v>0</v>
      </c>
      <c r="I5" s="3" t="s">
        <v>1</v>
      </c>
      <c r="J5" s="3" t="s">
        <v>74</v>
      </c>
      <c r="K5" s="3" t="s">
        <v>3</v>
      </c>
    </row>
    <row r="6" spans="1:11" s="51" customFormat="1" ht="25.5" x14ac:dyDescent="0.25">
      <c r="A6" s="11">
        <v>1</v>
      </c>
      <c r="B6" s="51" t="s">
        <v>68</v>
      </c>
      <c r="C6" s="11" t="s">
        <v>73</v>
      </c>
      <c r="D6" s="52">
        <v>245.67</v>
      </c>
      <c r="E6" s="53">
        <v>245.67</v>
      </c>
      <c r="F6" s="3" t="s">
        <v>69</v>
      </c>
      <c r="G6" s="13" t="s">
        <v>70</v>
      </c>
      <c r="H6" s="28">
        <v>17192.71</v>
      </c>
      <c r="I6" s="54">
        <v>2774.49</v>
      </c>
      <c r="J6" s="3">
        <v>1202200</v>
      </c>
      <c r="K6" s="13" t="s">
        <v>177</v>
      </c>
    </row>
    <row r="7" spans="1:11" s="51" customFormat="1" ht="89.25" x14ac:dyDescent="0.25">
      <c r="A7" s="11">
        <v>2</v>
      </c>
      <c r="B7" s="11" t="s">
        <v>196</v>
      </c>
      <c r="C7" s="11" t="s">
        <v>37</v>
      </c>
      <c r="D7" s="53">
        <v>101.34</v>
      </c>
      <c r="E7" s="53">
        <v>3982.56</v>
      </c>
      <c r="F7" s="55" t="s">
        <v>38</v>
      </c>
      <c r="G7" s="13" t="s">
        <v>176</v>
      </c>
      <c r="H7" s="28">
        <v>22312.21</v>
      </c>
      <c r="I7" s="54">
        <v>11899.41</v>
      </c>
      <c r="J7" s="3">
        <v>1202200</v>
      </c>
      <c r="K7" s="13" t="s">
        <v>194</v>
      </c>
    </row>
    <row r="8" spans="1:11" s="27" customFormat="1" x14ac:dyDescent="0.25">
      <c r="A8" s="25"/>
      <c r="B8" s="69" t="s">
        <v>39</v>
      </c>
      <c r="C8" s="71"/>
      <c r="D8" s="71"/>
      <c r="E8" s="71"/>
      <c r="F8" s="71"/>
      <c r="G8" s="70"/>
      <c r="H8" s="26">
        <f>SUM(H6:H7)</f>
        <v>39504.92</v>
      </c>
      <c r="I8" s="26">
        <f>SUM(I6:I7)</f>
        <v>14673.9</v>
      </c>
      <c r="J8" s="64"/>
      <c r="K8" s="65"/>
    </row>
    <row r="9" spans="1:11" ht="12.75" customHeight="1" x14ac:dyDescent="0.25"/>
  </sheetData>
  <mergeCells count="4">
    <mergeCell ref="A3:K3"/>
    <mergeCell ref="B8:G8"/>
    <mergeCell ref="J8:K8"/>
    <mergeCell ref="I1:K1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1 priedas</vt:lpstr>
      <vt:lpstr>2 priedas</vt:lpstr>
      <vt:lpstr>3 priedas</vt:lpstr>
      <vt:lpstr>4 priedas</vt:lpstr>
      <vt:lpstr>5 priedas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Giedrė Kunigelienė</cp:lastModifiedBy>
  <cp:lastPrinted>2020-10-31T08:31:43Z</cp:lastPrinted>
  <dcterms:created xsi:type="dcterms:W3CDTF">2020-10-12T05:20:57Z</dcterms:created>
  <dcterms:modified xsi:type="dcterms:W3CDTF">2020-10-31T08:31:45Z</dcterms:modified>
</cp:coreProperties>
</file>