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virbaliene\Desktop\TARYBA 2024\2024-03-28\Sprendimai 2024-03-28\"/>
    </mc:Choice>
  </mc:AlternateContent>
  <xr:revisionPtr revIDLastSave="0" documentId="8_{BF3FD16F-7F09-4C9E-9323-1162DBF52CA2}" xr6:coauthVersionLast="47" xr6:coauthVersionMax="47" xr10:uidLastSave="{00000000-0000-0000-0000-000000000000}"/>
  <bookViews>
    <workbookView xWindow="-108" yWindow="-108" windowWidth="23256" windowHeight="12576" xr2:uid="{1C9B75CC-C02A-461E-9128-2B2E9D3B5822}"/>
  </bookViews>
  <sheets>
    <sheet name="Prioritetine_eile" sheetId="1" r:id="rId1"/>
  </sheets>
  <definedNames>
    <definedName name="_xlnm._FilterDatabase" localSheetId="0" hidden="1">Prioritetine_eile!$A$8:$X$15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G13" i="1"/>
  <c r="X12" i="1"/>
  <c r="G12" i="1"/>
  <c r="X14" i="1"/>
  <c r="G14" i="1"/>
  <c r="X11" i="1"/>
  <c r="G11" i="1"/>
  <c r="X9" i="1"/>
  <c r="G9" i="1"/>
  <c r="X15" i="1"/>
  <c r="X10" i="1"/>
  <c r="G15" i="1"/>
  <c r="G10" i="1"/>
</calcChain>
</file>

<file path=xl/sharedStrings.xml><?xml version="1.0" encoding="utf-8"?>
<sst xmlns="http://schemas.openxmlformats.org/spreadsheetml/2006/main" count="50" uniqueCount="35">
  <si>
    <t>Savivaldybė</t>
  </si>
  <si>
    <t>Ruožo pradžia, km</t>
  </si>
  <si>
    <t>Ruožo pabaiga, km</t>
  </si>
  <si>
    <t>Ruožo ilgis, km</t>
  </si>
  <si>
    <t>Dangos tipas</t>
  </si>
  <si>
    <t xml:space="preserve">1. Bendras eismo intensyvumas (aut./parą) </t>
  </si>
  <si>
    <t xml:space="preserve">2. Krovininio transporto eismo intensyvumas (aut./parą) </t>
  </si>
  <si>
    <t>6. Savivaldybės vertinimas, Prioritetiniai ruožai</t>
  </si>
  <si>
    <t xml:space="preserve">1. Bendras eismo intensyvumas </t>
  </si>
  <si>
    <t>2. Krovininio transporto eismo intensyvumas</t>
  </si>
  <si>
    <t>3. Kelio užbaigtumas</t>
  </si>
  <si>
    <t>Bendras balas</t>
  </si>
  <si>
    <t>Žvyro danga</t>
  </si>
  <si>
    <t>Rokiškio r. sav.</t>
  </si>
  <si>
    <t>Eilės Nr.</t>
  </si>
  <si>
    <t>3. Kelio užbaigtumas, proc.</t>
  </si>
  <si>
    <t>Asfaltavimo ekonominiai rodikliai, proc.</t>
  </si>
  <si>
    <t>Kelio Nr.</t>
  </si>
  <si>
    <t>Kelio pavadinimas</t>
  </si>
  <si>
    <t>Jonava–Lailūnai–Alizava</t>
  </si>
  <si>
    <t>Rokiškis–Juodupė–Onuškis–Ilzenbergas*</t>
  </si>
  <si>
    <t>Kamajai–Jūžintai</t>
  </si>
  <si>
    <t>Rokiškis–Skemai–Strepeikiai</t>
  </si>
  <si>
    <t>Obeliai–Lukštai–Juodupė</t>
  </si>
  <si>
    <t>Panemunis–Kazliškis–Degeniai</t>
  </si>
  <si>
    <t>4. Gyventojų skaičius kelio aplinkoje, vnt.</t>
  </si>
  <si>
    <t>5. Darbuotojų skaičius ūkio subjektuose kelio aplinkoje, vnt.</t>
  </si>
  <si>
    <t>7. Savivaldybės vertinimas, Viešojo transporto ir (arba) mokyklinių autobusų maršrutai</t>
  </si>
  <si>
    <t>4. Gyventojų skaičius kelio aplinkoje</t>
  </si>
  <si>
    <t>5. Darbuotojų skaičius ūkio subjektuose kelio aplinkoje</t>
  </si>
  <si>
    <t>PATVIRTINTA</t>
  </si>
  <si>
    <t>Rokiškio rajono savivaldybės</t>
  </si>
  <si>
    <t>tarybos 2024 m. kovo 28 d.</t>
  </si>
  <si>
    <t>VALSTYBINĖS REIKŠMĖS KELIŲ SU ŽVYRO DANGA ASFALTAVIMO PRIORITETINIS SĄRAŠAS</t>
  </si>
  <si>
    <t>sprendimu Nr. TS-94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</si>
</sst>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0"/>
    <numFmt numFmtId="165" formatCode="#0.00"/>
    <numFmt numFmtId="166" formatCode="#0"/>
    <numFmt numFmtId="167" formatCode="0.000"/>
  </numFmts>
  <fonts count="5" x14ac:knownFonts="1">
    <font>
      <sz val="11"/>
      <color theme="1"/>
      <name val="Aptos Narrow"/>
      <family val="2"/>
      <charset val="186"/>
      <scheme val="minor"/>
    </font>
    <font>
      <b/>
      <sz val="9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7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F234-DA99-42A9-9A9C-8B65334CBB4C}">
  <sheetPr>
    <pageSetUpPr fitToPage="1"/>
  </sheetPr>
  <dimension ref="A2:X20"/>
  <sheetViews>
    <sheetView tabSelected="1" view="pageBreakPreview" zoomScale="130" zoomScaleNormal="130" zoomScaleSheetLayoutView="130" workbookViewId="0"/>
  </sheetViews>
  <sheetFormatPr defaultRowHeight="14.4" x14ac:dyDescent="0.3"/>
  <cols>
    <col min="1" max="1" width="8.6640625" bestFit="1" customWidth="1"/>
    <col min="2" max="2" width="15" customWidth="1"/>
    <col min="3" max="3" width="10.44140625" customWidth="1"/>
    <col min="4" max="4" width="32.88671875" customWidth="1"/>
    <col min="5" max="5" width="16.88671875" customWidth="1"/>
    <col min="6" max="6" width="17.6640625" customWidth="1"/>
    <col min="7" max="7" width="15.44140625" customWidth="1"/>
    <col min="8" max="8" width="13.5546875" customWidth="1"/>
    <col min="9" max="9" width="14.88671875" customWidth="1"/>
    <col min="10" max="10" width="15.5546875" customWidth="1"/>
    <col min="11" max="11" width="20.44140625" customWidth="1"/>
    <col min="12" max="14" width="18" customWidth="1"/>
    <col min="15" max="15" width="16.33203125" customWidth="1"/>
    <col min="16" max="16" width="20.44140625" customWidth="1"/>
    <col min="17" max="17" width="20.33203125" customWidth="1"/>
    <col min="18" max="18" width="20.44140625" customWidth="1"/>
    <col min="19" max="19" width="18" customWidth="1"/>
    <col min="20" max="20" width="18" bestFit="1" customWidth="1"/>
    <col min="21" max="21" width="18" customWidth="1"/>
    <col min="22" max="23" width="19.6640625" customWidth="1"/>
    <col min="24" max="24" width="13.88671875" customWidth="1"/>
  </cols>
  <sheetData>
    <row r="2" spans="1:24" x14ac:dyDescent="0.3">
      <c r="W2" s="11" t="s">
        <v>30</v>
      </c>
      <c r="X2" s="12"/>
    </row>
    <row r="3" spans="1:24" x14ac:dyDescent="0.3">
      <c r="W3" s="11" t="s">
        <v>31</v>
      </c>
      <c r="X3" s="11"/>
    </row>
    <row r="4" spans="1:24" x14ac:dyDescent="0.3">
      <c r="W4" s="13" t="s">
        <v>32</v>
      </c>
      <c r="X4" s="13"/>
    </row>
    <row r="5" spans="1:24" x14ac:dyDescent="0.3">
      <c r="W5" s="11" t="s">
        <v>34</v>
      </c>
      <c r="X5" s="11"/>
    </row>
    <row r="6" spans="1:24" x14ac:dyDescent="0.3">
      <c r="C6" s="14" t="s">
        <v>33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8" spans="1:24" ht="64.5" customHeight="1" x14ac:dyDescent="0.3">
      <c r="A8" s="1" t="s">
        <v>14</v>
      </c>
      <c r="B8" s="1" t="s">
        <v>0</v>
      </c>
      <c r="C8" s="1" t="s">
        <v>17</v>
      </c>
      <c r="D8" s="1" t="s">
        <v>18</v>
      </c>
      <c r="E8" s="1" t="s">
        <v>1</v>
      </c>
      <c r="F8" s="1" t="s">
        <v>2</v>
      </c>
      <c r="G8" s="1" t="s">
        <v>3</v>
      </c>
      <c r="H8" s="1" t="s">
        <v>4</v>
      </c>
      <c r="I8" s="1" t="s">
        <v>16</v>
      </c>
      <c r="J8" s="1" t="s">
        <v>5</v>
      </c>
      <c r="K8" s="1" t="s">
        <v>6</v>
      </c>
      <c r="L8" s="1" t="s">
        <v>15</v>
      </c>
      <c r="M8" s="1" t="s">
        <v>25</v>
      </c>
      <c r="N8" s="1" t="s">
        <v>26</v>
      </c>
      <c r="O8" s="1" t="s">
        <v>7</v>
      </c>
      <c r="P8" s="1" t="s">
        <v>27</v>
      </c>
      <c r="Q8" s="1" t="s">
        <v>8</v>
      </c>
      <c r="R8" s="1" t="s">
        <v>9</v>
      </c>
      <c r="S8" s="1" t="s">
        <v>10</v>
      </c>
      <c r="T8" s="1" t="s">
        <v>28</v>
      </c>
      <c r="U8" s="1" t="s">
        <v>29</v>
      </c>
      <c r="V8" s="1" t="s">
        <v>7</v>
      </c>
      <c r="W8" s="1" t="s">
        <v>27</v>
      </c>
      <c r="X8" s="1" t="s">
        <v>11</v>
      </c>
    </row>
    <row r="9" spans="1:24" x14ac:dyDescent="0.3">
      <c r="A9" s="2">
        <v>1</v>
      </c>
      <c r="B9" s="2" t="s">
        <v>13</v>
      </c>
      <c r="C9" s="2">
        <v>3609</v>
      </c>
      <c r="D9" s="10" t="s">
        <v>21</v>
      </c>
      <c r="E9" s="3">
        <v>0</v>
      </c>
      <c r="F9" s="4">
        <v>11.336</v>
      </c>
      <c r="G9" s="3">
        <f t="shared" ref="G9" si="0">ROUND(F9-E9,3)</f>
        <v>11.336</v>
      </c>
      <c r="H9" s="2" t="s">
        <v>12</v>
      </c>
      <c r="I9" s="5">
        <v>8.4499999999999993</v>
      </c>
      <c r="J9" s="6">
        <v>161</v>
      </c>
      <c r="K9" s="6">
        <v>39</v>
      </c>
      <c r="L9" s="5">
        <v>93.33</v>
      </c>
      <c r="M9" s="6">
        <v>705</v>
      </c>
      <c r="N9" s="6">
        <v>291</v>
      </c>
      <c r="O9" s="5"/>
      <c r="P9" s="5"/>
      <c r="Q9" s="6">
        <v>16</v>
      </c>
      <c r="R9" s="6">
        <v>5</v>
      </c>
      <c r="S9" s="6">
        <v>0</v>
      </c>
      <c r="T9" s="6">
        <v>9</v>
      </c>
      <c r="U9" s="6">
        <v>4</v>
      </c>
      <c r="V9" s="6">
        <v>25</v>
      </c>
      <c r="W9" s="6">
        <v>10</v>
      </c>
      <c r="X9" s="7">
        <f t="shared" ref="X9" si="1">SUM(Q9:W9)</f>
        <v>69</v>
      </c>
    </row>
    <row r="10" spans="1:24" ht="15" customHeight="1" x14ac:dyDescent="0.3">
      <c r="A10" s="2">
        <v>2</v>
      </c>
      <c r="B10" s="2" t="s">
        <v>13</v>
      </c>
      <c r="C10" s="2">
        <v>3601</v>
      </c>
      <c r="D10" s="10" t="s">
        <v>20</v>
      </c>
      <c r="E10" s="3">
        <v>25.292999999999999</v>
      </c>
      <c r="F10" s="4">
        <v>30.591000000000001</v>
      </c>
      <c r="G10" s="3">
        <f t="shared" ref="G10:G15" si="2">ROUND(F10-E10,3)</f>
        <v>5.298</v>
      </c>
      <c r="H10" s="2" t="s">
        <v>12</v>
      </c>
      <c r="I10" s="5">
        <v>7.25</v>
      </c>
      <c r="J10" s="6">
        <v>144</v>
      </c>
      <c r="K10" s="6">
        <v>21</v>
      </c>
      <c r="L10" s="5">
        <v>17.32</v>
      </c>
      <c r="M10" s="6">
        <v>192</v>
      </c>
      <c r="N10" s="6">
        <v>53</v>
      </c>
      <c r="O10" s="5"/>
      <c r="P10" s="5"/>
      <c r="Q10" s="6">
        <v>16</v>
      </c>
      <c r="R10" s="6">
        <v>0</v>
      </c>
      <c r="S10" s="6">
        <v>15</v>
      </c>
      <c r="T10" s="6">
        <v>3</v>
      </c>
      <c r="U10" s="6">
        <v>2</v>
      </c>
      <c r="V10" s="6">
        <v>20</v>
      </c>
      <c r="W10" s="6">
        <v>10</v>
      </c>
      <c r="X10" s="7">
        <f>SUM(Q10:W10)</f>
        <v>66</v>
      </c>
    </row>
    <row r="11" spans="1:24" x14ac:dyDescent="0.3">
      <c r="A11" s="2">
        <v>3</v>
      </c>
      <c r="B11" s="2" t="s">
        <v>13</v>
      </c>
      <c r="C11" s="2">
        <v>3619</v>
      </c>
      <c r="D11" s="10" t="s">
        <v>23</v>
      </c>
      <c r="E11" s="3">
        <v>15.6</v>
      </c>
      <c r="F11" s="4">
        <v>20.161000000000001</v>
      </c>
      <c r="G11" s="3">
        <f t="shared" ref="G11:G14" si="3">ROUND(F11-E11,3)</f>
        <v>4.5609999999999999</v>
      </c>
      <c r="H11" s="2" t="s">
        <v>12</v>
      </c>
      <c r="I11" s="5">
        <v>7.5</v>
      </c>
      <c r="J11" s="6">
        <v>149</v>
      </c>
      <c r="K11" s="6">
        <v>19</v>
      </c>
      <c r="L11" s="5">
        <v>91.42</v>
      </c>
      <c r="M11" s="6">
        <v>1180</v>
      </c>
      <c r="N11" s="6">
        <v>136</v>
      </c>
      <c r="O11" s="5"/>
      <c r="P11" s="5"/>
      <c r="Q11" s="6">
        <v>16</v>
      </c>
      <c r="R11" s="6">
        <v>0</v>
      </c>
      <c r="S11" s="6">
        <v>0</v>
      </c>
      <c r="T11" s="6">
        <v>9</v>
      </c>
      <c r="U11" s="6">
        <v>2</v>
      </c>
      <c r="V11" s="6">
        <v>10</v>
      </c>
      <c r="W11" s="6">
        <v>10</v>
      </c>
      <c r="X11" s="7">
        <f t="shared" ref="X11:X14" si="4">SUM(Q11:W11)</f>
        <v>47</v>
      </c>
    </row>
    <row r="12" spans="1:24" x14ac:dyDescent="0.3">
      <c r="A12" s="2">
        <v>4</v>
      </c>
      <c r="B12" s="2" t="s">
        <v>13</v>
      </c>
      <c r="C12" s="2">
        <v>3619</v>
      </c>
      <c r="D12" s="10" t="s">
        <v>23</v>
      </c>
      <c r="E12" s="3">
        <v>10.085000000000001</v>
      </c>
      <c r="F12" s="4">
        <v>14.496</v>
      </c>
      <c r="G12" s="3">
        <f t="shared" si="3"/>
        <v>4.4109999999999996</v>
      </c>
      <c r="H12" s="2" t="s">
        <v>12</v>
      </c>
      <c r="I12" s="5">
        <v>7.5</v>
      </c>
      <c r="J12" s="6">
        <v>149</v>
      </c>
      <c r="K12" s="6">
        <v>19</v>
      </c>
      <c r="L12" s="5">
        <v>91.42</v>
      </c>
      <c r="M12" s="6">
        <v>188</v>
      </c>
      <c r="N12" s="6">
        <v>135</v>
      </c>
      <c r="O12" s="5"/>
      <c r="P12" s="5"/>
      <c r="Q12" s="6">
        <v>16</v>
      </c>
      <c r="R12" s="6">
        <v>0</v>
      </c>
      <c r="S12" s="6">
        <v>0</v>
      </c>
      <c r="T12" s="6">
        <v>3</v>
      </c>
      <c r="U12" s="6">
        <v>2</v>
      </c>
      <c r="V12" s="6">
        <v>15</v>
      </c>
      <c r="W12" s="6">
        <v>10</v>
      </c>
      <c r="X12" s="7">
        <f t="shared" ref="X12:X13" si="5">SUM(Q12:W12)</f>
        <v>46</v>
      </c>
    </row>
    <row r="13" spans="1:24" x14ac:dyDescent="0.3">
      <c r="A13" s="2">
        <v>5</v>
      </c>
      <c r="B13" s="2" t="s">
        <v>13</v>
      </c>
      <c r="C13" s="2">
        <v>3611</v>
      </c>
      <c r="D13" s="10" t="s">
        <v>22</v>
      </c>
      <c r="E13" s="3">
        <v>8.7739999999999991</v>
      </c>
      <c r="F13" s="4">
        <v>11.537000000000001</v>
      </c>
      <c r="G13" s="3">
        <f t="shared" si="3"/>
        <v>2.7629999999999999</v>
      </c>
      <c r="H13" s="2" t="s">
        <v>12</v>
      </c>
      <c r="I13" s="5">
        <v>5.71</v>
      </c>
      <c r="J13" s="6">
        <v>128</v>
      </c>
      <c r="K13" s="6">
        <v>15</v>
      </c>
      <c r="L13" s="5">
        <v>23.95</v>
      </c>
      <c r="M13" s="6">
        <v>197</v>
      </c>
      <c r="N13" s="6">
        <v>213</v>
      </c>
      <c r="O13" s="5"/>
      <c r="P13" s="5"/>
      <c r="Q13" s="6">
        <v>8</v>
      </c>
      <c r="R13" s="6">
        <v>0</v>
      </c>
      <c r="S13" s="6">
        <v>15</v>
      </c>
      <c r="T13" s="6">
        <v>3</v>
      </c>
      <c r="U13" s="6">
        <v>4</v>
      </c>
      <c r="V13" s="6"/>
      <c r="W13" s="6">
        <v>10</v>
      </c>
      <c r="X13" s="7">
        <f t="shared" si="5"/>
        <v>40</v>
      </c>
    </row>
    <row r="14" spans="1:24" x14ac:dyDescent="0.3">
      <c r="A14" s="2">
        <v>6</v>
      </c>
      <c r="B14" s="2" t="s">
        <v>13</v>
      </c>
      <c r="C14" s="2">
        <v>3602</v>
      </c>
      <c r="D14" s="10" t="s">
        <v>24</v>
      </c>
      <c r="E14" s="3">
        <v>3.8769999999999998</v>
      </c>
      <c r="F14" s="4">
        <v>10.548</v>
      </c>
      <c r="G14" s="3">
        <f t="shared" si="3"/>
        <v>6.6710000000000003</v>
      </c>
      <c r="H14" s="2" t="s">
        <v>12</v>
      </c>
      <c r="I14" s="5">
        <v>5.84</v>
      </c>
      <c r="J14" s="6">
        <v>131</v>
      </c>
      <c r="K14" s="6">
        <v>19</v>
      </c>
      <c r="L14" s="5">
        <v>74.25</v>
      </c>
      <c r="M14" s="6">
        <v>318</v>
      </c>
      <c r="N14" s="6">
        <v>6</v>
      </c>
      <c r="O14" s="5"/>
      <c r="P14" s="5"/>
      <c r="Q14" s="6">
        <v>8</v>
      </c>
      <c r="R14" s="6">
        <v>0</v>
      </c>
      <c r="S14" s="6">
        <v>5</v>
      </c>
      <c r="T14" s="6">
        <v>6</v>
      </c>
      <c r="U14" s="6">
        <v>0</v>
      </c>
      <c r="V14" s="6">
        <v>5</v>
      </c>
      <c r="W14" s="6">
        <v>10</v>
      </c>
      <c r="X14" s="7">
        <f t="shared" si="4"/>
        <v>34</v>
      </c>
    </row>
    <row r="15" spans="1:24" x14ac:dyDescent="0.3">
      <c r="A15" s="2">
        <v>7</v>
      </c>
      <c r="B15" s="2" t="s">
        <v>13</v>
      </c>
      <c r="C15" s="2">
        <v>3634</v>
      </c>
      <c r="D15" s="10" t="s">
        <v>19</v>
      </c>
      <c r="E15" s="3">
        <v>3.5379999999999998</v>
      </c>
      <c r="F15" s="4">
        <v>5.601</v>
      </c>
      <c r="G15" s="3">
        <f t="shared" si="2"/>
        <v>2.0630000000000002</v>
      </c>
      <c r="H15" s="2" t="s">
        <v>12</v>
      </c>
      <c r="I15" s="5">
        <v>5.66</v>
      </c>
      <c r="J15" s="6">
        <v>126</v>
      </c>
      <c r="K15" s="6">
        <v>24</v>
      </c>
      <c r="L15" s="5">
        <v>58.24</v>
      </c>
      <c r="M15" s="6">
        <v>40</v>
      </c>
      <c r="N15" s="6">
        <v>40</v>
      </c>
      <c r="O15" s="5"/>
      <c r="P15" s="5"/>
      <c r="Q15" s="6">
        <v>8</v>
      </c>
      <c r="R15" s="6">
        <v>0</v>
      </c>
      <c r="S15" s="6">
        <v>5</v>
      </c>
      <c r="T15" s="6">
        <v>0</v>
      </c>
      <c r="U15" s="6">
        <v>2</v>
      </c>
      <c r="V15" s="6"/>
      <c r="W15" s="6">
        <v>10</v>
      </c>
      <c r="X15" s="7">
        <f t="shared" ref="X15" si="6">SUM(Q15:W15)</f>
        <v>25</v>
      </c>
    </row>
    <row r="16" spans="1:24" x14ac:dyDescent="0.3">
      <c r="F16" s="8"/>
    </row>
    <row r="20" spans="8:8" x14ac:dyDescent="0.3">
      <c r="H20" s="9"/>
    </row>
  </sheetData>
  <mergeCells count="5">
    <mergeCell ref="W2:X2"/>
    <mergeCell ref="W3:X3"/>
    <mergeCell ref="W4:X4"/>
    <mergeCell ref="W5:X5"/>
    <mergeCell ref="C6:X6"/>
  </mergeCells>
  <pageMargins left="0.7" right="0.7" top="0.75" bottom="0.75" header="0.3" footer="0.3"/>
  <pageSetup paperSize="8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Prioritetine_eile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Vaidotas Kučinskas</dc:creator>
  <cp:lastModifiedBy>Rasa Virbalienė</cp:lastModifiedBy>
  <cp:lastPrinted>2024-03-18T06:40:46Z</cp:lastPrinted>
  <dcterms:created xsi:type="dcterms:W3CDTF">2024-01-18T05:58:42Z</dcterms:created>
  <dcterms:modified xsi:type="dcterms:W3CDTF">2024-03-29T08:50:38Z</dcterms:modified>
</cp:coreProperties>
</file>